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민영 작업\죽전동 1345-3 캐슬프라자\이행강제금 부과 사전통지\공시송달\"/>
    </mc:Choice>
  </mc:AlternateContent>
  <xr:revisionPtr revIDLastSave="0" documentId="13_ncr:1_{09F8D539-4473-42F3-AECB-8FFD8995973D}" xr6:coauthVersionLast="47" xr6:coauthVersionMax="47" xr10:uidLastSave="{00000000-0000-0000-0000-000000000000}"/>
  <bookViews>
    <workbookView xWindow="660" yWindow="495" windowWidth="27555" windowHeight="14295" xr2:uid="{00000000-000D-0000-FFFF-FFFF00000000}"/>
  </bookViews>
  <sheets>
    <sheet name="위반건축물 현황" sheetId="2" r:id="rId1"/>
    <sheet name="Sheet0" sheetId="1" r:id="rId2"/>
  </sheets>
  <definedNames>
    <definedName name="_xlnm._FilterDatabase" localSheetId="1" hidden="1">Sheet0!$A$1:$N$109</definedName>
    <definedName name="_xlnm._FilterDatabase" localSheetId="0" hidden="1">'위반건축물 현황'!$A$8:$L$19</definedName>
    <definedName name="_xlnm.Print_Area" localSheetId="0">'위반건축물 현황'!$A$1:$P$18</definedName>
    <definedName name="_xlnm.Print_Titles" localSheetId="0">'위반건축물 현황'!$8:$8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17" i="2" l="1"/>
  <c r="O18" i="2"/>
  <c r="O15" i="2"/>
  <c r="O16" i="2"/>
  <c r="O14" i="2"/>
  <c r="O11" i="2"/>
  <c r="O12" i="2"/>
  <c r="O13" i="2"/>
  <c r="O9" i="2"/>
  <c r="O10" i="2"/>
  <c r="H12" i="2"/>
  <c r="G16" i="2"/>
  <c r="H16" i="2" s="1"/>
  <c r="G14" i="2"/>
  <c r="H14" i="2" s="1"/>
  <c r="G13" i="2"/>
  <c r="H13" i="2" s="1"/>
  <c r="G12" i="2"/>
  <c r="G11" i="2"/>
  <c r="H11" i="2" s="1"/>
  <c r="G10" i="2"/>
  <c r="H10" i="2" s="1"/>
  <c r="P10" i="2" s="1"/>
  <c r="P13" i="2" l="1"/>
  <c r="P14" i="2"/>
  <c r="P16" i="2"/>
  <c r="P12" i="2"/>
  <c r="P11" i="2"/>
  <c r="G18" i="2"/>
  <c r="H18" i="2" s="1"/>
  <c r="P18" i="2" s="1"/>
  <c r="G17" i="2"/>
  <c r="H17" i="2" s="1"/>
  <c r="P17" i="2" s="1"/>
  <c r="G15" i="2"/>
  <c r="H15" i="2" s="1"/>
  <c r="P15" i="2" s="1"/>
  <c r="G9" i="2"/>
  <c r="H9" i="2" s="1"/>
  <c r="P9" i="2" s="1"/>
  <c r="P19" i="2" l="1"/>
</calcChain>
</file>

<file path=xl/sharedStrings.xml><?xml version="1.0" encoding="utf-8"?>
<sst xmlns="http://schemas.openxmlformats.org/spreadsheetml/2006/main" count="1531" uniqueCount="135">
  <si>
    <t>대지위치</t>
  </si>
  <si>
    <t>동명칭</t>
  </si>
  <si>
    <t>호명칭</t>
  </si>
  <si>
    <t>전유공용구분명</t>
  </si>
  <si>
    <t>주부속구분명</t>
  </si>
  <si>
    <t>층구분명</t>
  </si>
  <si>
    <t>층번호</t>
  </si>
  <si>
    <t>층번호명</t>
  </si>
  <si>
    <t>구조코드명</t>
  </si>
  <si>
    <t>기타구조</t>
  </si>
  <si>
    <t>주용도명</t>
  </si>
  <si>
    <t>기타용도</t>
  </si>
  <si>
    <t>면적</t>
  </si>
  <si>
    <t>경기도 용인시 수지구 죽전동 1345-3</t>
  </si>
  <si>
    <t>캐슬프라자</t>
  </si>
  <si>
    <t>전유</t>
  </si>
  <si>
    <t>주</t>
  </si>
  <si>
    <t>지상</t>
  </si>
  <si>
    <t>1</t>
  </si>
  <si>
    <t>철근콘크리트구조</t>
  </si>
  <si>
    <t>공용</t>
  </si>
  <si>
    <t>지하</t>
  </si>
  <si>
    <t>지하1</t>
  </si>
  <si>
    <t>기계실,전기실</t>
  </si>
  <si>
    <t>각층</t>
  </si>
  <si>
    <t/>
  </si>
  <si>
    <t>계단실,ELEV,화장실, 복도</t>
  </si>
  <si>
    <t>10.2</t>
  </si>
  <si>
    <t>401</t>
  </si>
  <si>
    <t>4</t>
  </si>
  <si>
    <t>지상4</t>
  </si>
  <si>
    <t>독서실</t>
  </si>
  <si>
    <t>35.598</t>
  </si>
  <si>
    <t>3.702</t>
  </si>
  <si>
    <t>21.092</t>
  </si>
  <si>
    <t>402</t>
  </si>
  <si>
    <t>33.012</t>
  </si>
  <si>
    <t>3.433</t>
  </si>
  <si>
    <t>19.56</t>
  </si>
  <si>
    <t>403</t>
  </si>
  <si>
    <t>23.985</t>
  </si>
  <si>
    <t>2.493</t>
  </si>
  <si>
    <t>14.211</t>
  </si>
  <si>
    <t>404</t>
  </si>
  <si>
    <t>17.22</t>
  </si>
  <si>
    <t>1.79</t>
  </si>
  <si>
    <t>10.202</t>
  </si>
  <si>
    <t>405</t>
  </si>
  <si>
    <t>9.635</t>
  </si>
  <si>
    <t>1.002</t>
  </si>
  <si>
    <t>5.707</t>
  </si>
  <si>
    <t>406</t>
  </si>
  <si>
    <t>1.062</t>
  </si>
  <si>
    <t>6.042</t>
  </si>
  <si>
    <t>501</t>
  </si>
  <si>
    <t>5</t>
  </si>
  <si>
    <t>지상5</t>
  </si>
  <si>
    <t>502</t>
  </si>
  <si>
    <t>각층null</t>
  </si>
  <si>
    <t>503</t>
  </si>
  <si>
    <t>504</t>
  </si>
  <si>
    <t>505</t>
  </si>
  <si>
    <t>506</t>
  </si>
  <si>
    <t>601</t>
  </si>
  <si>
    <t>6</t>
  </si>
  <si>
    <t>지상6</t>
  </si>
  <si>
    <t>602</t>
  </si>
  <si>
    <t>603</t>
  </si>
  <si>
    <t>604</t>
  </si>
  <si>
    <t>605</t>
  </si>
  <si>
    <t>606</t>
  </si>
  <si>
    <t>1.602</t>
  </si>
  <si>
    <t>701</t>
  </si>
  <si>
    <t>7</t>
  </si>
  <si>
    <t>지상7</t>
  </si>
  <si>
    <t>702</t>
  </si>
  <si>
    <t>703</t>
  </si>
  <si>
    <t>704</t>
  </si>
  <si>
    <t>705</t>
  </si>
  <si>
    <t>706</t>
  </si>
  <si>
    <t>801</t>
  </si>
  <si>
    <t>8</t>
  </si>
  <si>
    <t>지상8</t>
  </si>
  <si>
    <t>802</t>
  </si>
  <si>
    <t>803</t>
  </si>
  <si>
    <t>804</t>
  </si>
  <si>
    <t>805</t>
  </si>
  <si>
    <t>806</t>
  </si>
  <si>
    <t>901</t>
  </si>
  <si>
    <t>9</t>
  </si>
  <si>
    <t>지상9</t>
  </si>
  <si>
    <t>902</t>
  </si>
  <si>
    <t>903</t>
  </si>
  <si>
    <t>904</t>
  </si>
  <si>
    <t>905</t>
  </si>
  <si>
    <t>906</t>
  </si>
  <si>
    <t>공용면적</t>
    <phoneticPr fontId="1" type="noConversion"/>
  </si>
  <si>
    <t>위반내용</t>
    <phoneticPr fontId="1" type="noConversion"/>
  </si>
  <si>
    <t>구조</t>
    <phoneticPr fontId="1" type="noConversion"/>
  </si>
  <si>
    <t>용도</t>
    <phoneticPr fontId="1" type="noConversion"/>
  </si>
  <si>
    <t>전유면적</t>
    <phoneticPr fontId="1" type="noConversion"/>
  </si>
  <si>
    <t>위반층</t>
    <phoneticPr fontId="1" type="noConversion"/>
  </si>
  <si>
    <t>행위년도</t>
    <phoneticPr fontId="1" type="noConversion"/>
  </si>
  <si>
    <t>위반법규</t>
    <phoneticPr fontId="1" type="noConversion"/>
  </si>
  <si>
    <t>건축법 제19조</t>
  </si>
  <si>
    <t>불법용도변경</t>
    <phoneticPr fontId="1" type="noConversion"/>
  </si>
  <si>
    <t>죽전동 1345-3</t>
  </si>
  <si>
    <r>
      <t>제2종근린생활시설(독서실)
→숙박시설(다중생활시설)</t>
    </r>
    <r>
      <rPr>
        <sz val="11"/>
        <color indexed="8"/>
        <rFont val="맑은 고딕"/>
        <family val="3"/>
        <charset val="129"/>
      </rPr>
      <t/>
    </r>
  </si>
  <si>
    <t>지상5층</t>
  </si>
  <si>
    <t>지상5층</t>
    <phoneticPr fontId="1" type="noConversion"/>
  </si>
  <si>
    <t>지상6층</t>
  </si>
  <si>
    <t>지상7층</t>
  </si>
  <si>
    <t>지상8층</t>
  </si>
  <si>
    <t>지상9층</t>
  </si>
  <si>
    <t>소유자</t>
    <phoneticPr fontId="1" type="noConversion"/>
  </si>
  <si>
    <t>지분</t>
    <phoneticPr fontId="1" type="noConversion"/>
  </si>
  <si>
    <t>이행강제금</t>
    <phoneticPr fontId="1" type="noConversion"/>
  </si>
  <si>
    <t>■ 죽전동 1345-3번지(캐슬프라자, 4~9층) 위반건축물 이행강제금 산출내역</t>
    <phoneticPr fontId="4" type="noConversion"/>
  </si>
  <si>
    <t>○  불법용도변경</t>
    <phoneticPr fontId="6" type="noConversion"/>
  </si>
  <si>
    <t>① 부과요율</t>
    <phoneticPr fontId="6" type="noConversion"/>
  </si>
  <si>
    <t>위반면적 x</t>
    <phoneticPr fontId="1" type="noConversion"/>
  </si>
  <si>
    <t>①「건축법」제80조(이행강제금) 제1항 제2호 의거 허가 또는 신고하지 않고 용도변경한 경우 :  1㎡ 당 시가표준액 x 위반면적 x 10/100</t>
    <phoneticPr fontId="6" type="noConversion"/>
  </si>
  <si>
    <t>=</t>
    <phoneticPr fontId="1" type="noConversion"/>
  </si>
  <si>
    <t>위반면적(전유+공용)</t>
    <phoneticPr fontId="1" type="noConversion"/>
  </si>
  <si>
    <t>이행강제금(원)</t>
    <phoneticPr fontId="1" type="noConversion"/>
  </si>
  <si>
    <t>지분(분모)</t>
    <phoneticPr fontId="1" type="noConversion"/>
  </si>
  <si>
    <t>지분(분자)</t>
    <phoneticPr fontId="1" type="noConversion"/>
  </si>
  <si>
    <t>김순*</t>
    <phoneticPr fontId="1" type="noConversion"/>
  </si>
  <si>
    <t>임성*</t>
    <phoneticPr fontId="1" type="noConversion"/>
  </si>
  <si>
    <t>김명*</t>
    <phoneticPr fontId="1" type="noConversion"/>
  </si>
  <si>
    <t>용지*</t>
    <phoneticPr fontId="1" type="noConversion"/>
  </si>
  <si>
    <t>박종*</t>
    <phoneticPr fontId="1" type="noConversion"/>
  </si>
  <si>
    <t>박귀*</t>
    <phoneticPr fontId="1" type="noConversion"/>
  </si>
  <si>
    <t>정진*</t>
    <phoneticPr fontId="1" type="noConversion"/>
  </si>
  <si>
    <t>김미*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</si>
</sst>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_ "/>
    <numFmt numFmtId="177" formatCode="#,###&quot;㎡&quot;"/>
    <numFmt numFmtId="178" formatCode="&quot;⇒ 1㎡당 시가표준액 : &quot;\ \ #,###&quot;원/㎡  × &quot;"/>
    <numFmt numFmtId="179" formatCode="##/100\ \ &quot;×&quot;"/>
    <numFmt numFmtId="180" formatCode="##/100"/>
    <numFmt numFmtId="181" formatCode="&quot;=&quot;\ \ \ #,###\ &quot;원&quot;\ "/>
    <numFmt numFmtId="182" formatCode="#,##0.00_);[Red]\(#,##0.00\)"/>
    <numFmt numFmtId="183" formatCode="0.000_ "/>
  </numFmts>
  <fonts count="1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name val="돋움"/>
      <family val="3"/>
      <charset val="129"/>
    </font>
    <font>
      <sz val="8"/>
      <name val="돋움"/>
      <family val="3"/>
      <charset val="129"/>
    </font>
    <font>
      <b/>
      <sz val="12"/>
      <name val="굴림"/>
      <family val="3"/>
      <charset val="129"/>
    </font>
    <font>
      <sz val="9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color indexed="8"/>
      <name val="돋움"/>
      <family val="3"/>
      <charset val="129"/>
    </font>
    <font>
      <sz val="10"/>
      <name val="굴림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33CCCC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81" fontId="7" fillId="3" borderId="0" xfId="0" applyNumberFormat="1" applyFont="1" applyFill="1">
      <alignment vertical="center"/>
    </xf>
    <xf numFmtId="178" fontId="7" fillId="3" borderId="0" xfId="0" applyNumberFormat="1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 shrinkToFit="1"/>
    </xf>
    <xf numFmtId="178" fontId="7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182" fontId="9" fillId="0" borderId="0" xfId="0" applyNumberFormat="1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 shrinkToFit="1"/>
    </xf>
    <xf numFmtId="181" fontId="7" fillId="0" borderId="0" xfId="0" applyNumberFormat="1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12" fillId="0" borderId="0" xfId="0" applyFont="1" applyAlignment="1">
      <alignment horizontal="left" vertical="center"/>
    </xf>
    <xf numFmtId="182" fontId="9" fillId="0" borderId="0" xfId="0" applyNumberFormat="1" applyFont="1" applyFill="1" applyBorder="1" applyAlignment="1">
      <alignment horizontal="center" vertical="center"/>
    </xf>
    <xf numFmtId="180" fontId="7" fillId="3" borderId="0" xfId="0" quotePrefix="1" applyNumberFormat="1" applyFont="1" applyFill="1" applyAlignment="1">
      <alignment horizontal="center" vertical="center" shrinkToFit="1"/>
    </xf>
    <xf numFmtId="176" fontId="13" fillId="0" borderId="0" xfId="0" applyNumberFormat="1" applyFont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176" fontId="13" fillId="0" borderId="2" xfId="0" applyNumberFormat="1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13" fillId="4" borderId="2" xfId="0" applyNumberFormat="1" applyFont="1" applyFill="1" applyBorder="1" applyAlignment="1">
      <alignment horizontal="center" vertical="center"/>
    </xf>
    <xf numFmtId="179" fontId="7" fillId="3" borderId="0" xfId="0" quotePrefix="1" applyNumberFormat="1" applyFont="1" applyFill="1" applyAlignment="1">
      <alignment horizontal="center" vertical="center" shrinkToFit="1"/>
    </xf>
    <xf numFmtId="179" fontId="7" fillId="3" borderId="0" xfId="0" applyNumberFormat="1" applyFont="1" applyFill="1" applyAlignment="1">
      <alignment horizontal="center" vertical="center" shrinkToFit="1"/>
    </xf>
    <xf numFmtId="183" fontId="0" fillId="0" borderId="2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9" fontId="7" fillId="3" borderId="0" xfId="0" applyNumberFormat="1" applyFont="1" applyFill="1" applyAlignment="1">
      <alignment horizontal="left" vertical="center" shrinkToFit="1"/>
    </xf>
    <xf numFmtId="176" fontId="13" fillId="0" borderId="4" xfId="0" applyNumberFormat="1" applyFont="1" applyBorder="1" applyAlignment="1">
      <alignment horizontal="center" vertical="center"/>
    </xf>
    <xf numFmtId="177" fontId="5" fillId="3" borderId="0" xfId="0" applyNumberFormat="1" applyFont="1" applyFill="1" applyAlignment="1">
      <alignment horizontal="left" vertical="center"/>
    </xf>
    <xf numFmtId="178" fontId="7" fillId="3" borderId="0" xfId="0" applyNumberFormat="1" applyFont="1" applyFill="1" applyAlignment="1">
      <alignment horizontal="center" vertical="center"/>
    </xf>
    <xf numFmtId="0" fontId="11" fillId="3" borderId="0" xfId="0" applyFont="1" applyFill="1" applyAlignment="1">
      <alignment horizontal="left" vertical="center" shrinkToFit="1"/>
    </xf>
    <xf numFmtId="182" fontId="9" fillId="0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CCCC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C036F-9764-4CE4-B78F-8B3A49FA2F7B}">
  <dimension ref="A1:Q19"/>
  <sheetViews>
    <sheetView tabSelected="1" view="pageBreakPreview" zoomScale="80" zoomScaleNormal="100" zoomScaleSheetLayoutView="80" workbookViewId="0">
      <selection activeCell="R15" sqref="R15"/>
    </sheetView>
  </sheetViews>
  <sheetFormatPr defaultRowHeight="17.25" x14ac:dyDescent="0.3"/>
  <cols>
    <col min="1" max="1" width="15" customWidth="1"/>
    <col min="2" max="2" width="12.5" bestFit="1" customWidth="1"/>
    <col min="3" max="3" width="14.375" bestFit="1" customWidth="1"/>
    <col min="4" max="4" width="17.625" bestFit="1" customWidth="1"/>
    <col min="5" max="5" width="26.5" bestFit="1" customWidth="1"/>
    <col min="6" max="7" width="14.375" bestFit="1" customWidth="1"/>
    <col min="8" max="8" width="25.625" bestFit="1" customWidth="1"/>
    <col min="9" max="9" width="12.5" bestFit="1" customWidth="1"/>
    <col min="10" max="10" width="12.75" customWidth="1"/>
    <col min="11" max="11" width="15" customWidth="1"/>
    <col min="12" max="12" width="12.625" customWidth="1"/>
    <col min="13" max="13" width="10" style="7" hidden="1" customWidth="1"/>
    <col min="14" max="14" width="10.375" style="7" hidden="1" customWidth="1"/>
    <col min="15" max="15" width="10.375" style="7" customWidth="1"/>
    <col min="16" max="16" width="17" style="24" customWidth="1"/>
    <col min="17" max="17" width="19.25" customWidth="1"/>
  </cols>
  <sheetData>
    <row r="1" spans="1:17" ht="38.25" customHeight="1" x14ac:dyDescent="0.3">
      <c r="A1" s="21" t="s">
        <v>117</v>
      </c>
    </row>
    <row r="2" spans="1:17" ht="38.25" customHeight="1" x14ac:dyDescent="0.3">
      <c r="A2" s="35" t="s">
        <v>118</v>
      </c>
      <c r="B2" s="35"/>
      <c r="C2" s="35"/>
      <c r="D2" s="35"/>
      <c r="E2" s="35"/>
      <c r="F2" s="35"/>
      <c r="G2" s="35"/>
      <c r="H2" s="35"/>
      <c r="I2" s="35"/>
      <c r="J2" s="35"/>
    </row>
    <row r="3" spans="1:17" ht="38.25" customHeight="1" x14ac:dyDescent="0.3">
      <c r="A3" s="36">
        <v>652000</v>
      </c>
      <c r="B3" s="36"/>
      <c r="C3" s="36"/>
      <c r="D3" s="36"/>
      <c r="E3" s="33" t="s">
        <v>120</v>
      </c>
      <c r="F3" s="30">
        <v>0.1</v>
      </c>
      <c r="G3" s="30" t="s">
        <v>115</v>
      </c>
      <c r="H3" s="29" t="s">
        <v>122</v>
      </c>
      <c r="I3" s="23" t="s">
        <v>116</v>
      </c>
      <c r="J3" s="8"/>
    </row>
    <row r="4" spans="1:17" ht="38.25" customHeight="1" x14ac:dyDescent="0.3">
      <c r="A4" s="9"/>
      <c r="B4" s="9"/>
      <c r="C4" s="9"/>
      <c r="D4" s="9"/>
      <c r="E4" s="10"/>
      <c r="F4" s="11" t="s">
        <v>119</v>
      </c>
      <c r="G4" s="12"/>
      <c r="H4" s="12"/>
      <c r="I4" s="12"/>
      <c r="J4" s="8"/>
    </row>
    <row r="5" spans="1:17" ht="38.25" customHeight="1" x14ac:dyDescent="0.3">
      <c r="A5" s="37" t="s">
        <v>121</v>
      </c>
      <c r="B5" s="37"/>
      <c r="C5" s="37"/>
      <c r="D5" s="37"/>
      <c r="E5" s="37"/>
      <c r="F5" s="37"/>
      <c r="G5" s="37"/>
      <c r="H5" s="37"/>
      <c r="I5" s="37"/>
      <c r="J5" s="37"/>
    </row>
    <row r="6" spans="1:17" s="19" customFormat="1" ht="38.25" customHeight="1" x14ac:dyDescent="0.3">
      <c r="A6" s="13"/>
      <c r="B6" s="13"/>
      <c r="C6" s="13"/>
      <c r="D6" s="13"/>
      <c r="E6" s="14"/>
      <c r="F6" s="15"/>
      <c r="G6" s="16"/>
      <c r="H6" s="16"/>
      <c r="I6" s="17"/>
      <c r="J6" s="18"/>
      <c r="M6" s="20"/>
      <c r="N6" s="20"/>
      <c r="O6" s="20"/>
      <c r="P6" s="25"/>
    </row>
    <row r="7" spans="1:17" s="19" customFormat="1" ht="38.25" customHeight="1" x14ac:dyDescent="0.3">
      <c r="A7" s="13"/>
      <c r="B7" s="13"/>
      <c r="C7" s="13"/>
      <c r="D7" s="13"/>
      <c r="E7" s="14"/>
      <c r="F7" s="38"/>
      <c r="G7" s="38"/>
      <c r="H7" s="22"/>
      <c r="I7" s="17"/>
      <c r="J7" s="18"/>
      <c r="M7" s="20"/>
      <c r="N7" s="20"/>
      <c r="O7" s="20"/>
      <c r="P7" s="25"/>
    </row>
    <row r="8" spans="1:17" s="3" customFormat="1" ht="24.75" customHeight="1" x14ac:dyDescent="0.3">
      <c r="A8" s="6" t="s">
        <v>0</v>
      </c>
      <c r="B8" s="6" t="s">
        <v>2</v>
      </c>
      <c r="C8" s="6" t="s">
        <v>97</v>
      </c>
      <c r="D8" s="6" t="s">
        <v>98</v>
      </c>
      <c r="E8" s="6" t="s">
        <v>99</v>
      </c>
      <c r="F8" s="6" t="s">
        <v>100</v>
      </c>
      <c r="G8" s="6" t="s">
        <v>96</v>
      </c>
      <c r="H8" s="6" t="s">
        <v>123</v>
      </c>
      <c r="I8" s="6" t="s">
        <v>101</v>
      </c>
      <c r="J8" s="6" t="s">
        <v>102</v>
      </c>
      <c r="K8" s="6" t="s">
        <v>103</v>
      </c>
      <c r="L8" s="6" t="s">
        <v>114</v>
      </c>
      <c r="M8" s="27" t="s">
        <v>126</v>
      </c>
      <c r="N8" s="27" t="s">
        <v>125</v>
      </c>
      <c r="O8" s="27" t="s">
        <v>115</v>
      </c>
      <c r="P8" s="28" t="s">
        <v>124</v>
      </c>
      <c r="Q8" s="7"/>
    </row>
    <row r="9" spans="1:17" s="3" customFormat="1" ht="33" customHeight="1" x14ac:dyDescent="0.3">
      <c r="A9" s="4" t="s">
        <v>106</v>
      </c>
      <c r="B9" s="4" t="s">
        <v>54</v>
      </c>
      <c r="C9" s="4" t="s">
        <v>105</v>
      </c>
      <c r="D9" s="4" t="s">
        <v>19</v>
      </c>
      <c r="E9" s="5" t="s">
        <v>107</v>
      </c>
      <c r="F9" s="4" t="s">
        <v>32</v>
      </c>
      <c r="G9" s="4">
        <f>3.702+21.092</f>
        <v>24.793999999999997</v>
      </c>
      <c r="H9" s="4">
        <f t="shared" ref="H9:H16" si="0">+F9+G9</f>
        <v>60.391999999999996</v>
      </c>
      <c r="I9" s="4" t="s">
        <v>109</v>
      </c>
      <c r="J9" s="4">
        <v>2009.12</v>
      </c>
      <c r="K9" s="4" t="s">
        <v>104</v>
      </c>
      <c r="L9" s="4" t="s">
        <v>127</v>
      </c>
      <c r="M9" s="4">
        <v>11.28</v>
      </c>
      <c r="N9" s="4">
        <v>35.597999999999999</v>
      </c>
      <c r="O9" s="31">
        <f t="shared" ref="O9:O16" si="1">+M9/N9</f>
        <v>0.31687173436709926</v>
      </c>
      <c r="P9" s="26">
        <f t="shared" ref="P9:P16" si="2">ROUNDDOWN(SUM(652000*H9*0.1*O9),-1)</f>
        <v>1247700</v>
      </c>
      <c r="Q9" s="34"/>
    </row>
    <row r="10" spans="1:17" s="3" customFormat="1" ht="33" customHeight="1" x14ac:dyDescent="0.3">
      <c r="A10" s="4" t="s">
        <v>106</v>
      </c>
      <c r="B10" s="4" t="s">
        <v>60</v>
      </c>
      <c r="C10" s="4" t="s">
        <v>105</v>
      </c>
      <c r="D10" s="4" t="s">
        <v>19</v>
      </c>
      <c r="E10" s="5" t="s">
        <v>107</v>
      </c>
      <c r="F10" s="4" t="s">
        <v>44</v>
      </c>
      <c r="G10" s="4">
        <f>1.79+10.202</f>
        <v>11.992000000000001</v>
      </c>
      <c r="H10" s="4">
        <f t="shared" si="0"/>
        <v>29.212</v>
      </c>
      <c r="I10" s="4" t="s">
        <v>108</v>
      </c>
      <c r="J10" s="4">
        <v>2009.12</v>
      </c>
      <c r="K10" s="4" t="s">
        <v>104</v>
      </c>
      <c r="L10" s="4" t="s">
        <v>128</v>
      </c>
      <c r="M10" s="4">
        <v>9.2249999999999996</v>
      </c>
      <c r="N10" s="4">
        <v>17.22</v>
      </c>
      <c r="O10" s="31">
        <f t="shared" si="1"/>
        <v>0.5357142857142857</v>
      </c>
      <c r="P10" s="26">
        <f t="shared" si="2"/>
        <v>1020330</v>
      </c>
      <c r="Q10" s="34"/>
    </row>
    <row r="11" spans="1:17" s="3" customFormat="1" ht="33" customHeight="1" x14ac:dyDescent="0.3">
      <c r="A11" s="4" t="s">
        <v>106</v>
      </c>
      <c r="B11" s="4" t="s">
        <v>63</v>
      </c>
      <c r="C11" s="4" t="s">
        <v>105</v>
      </c>
      <c r="D11" s="4" t="s">
        <v>19</v>
      </c>
      <c r="E11" s="5" t="s">
        <v>107</v>
      </c>
      <c r="F11" s="4" t="s">
        <v>32</v>
      </c>
      <c r="G11" s="4">
        <f>3.702+21.092</f>
        <v>24.793999999999997</v>
      </c>
      <c r="H11" s="4">
        <f t="shared" si="0"/>
        <v>60.391999999999996</v>
      </c>
      <c r="I11" s="4" t="s">
        <v>110</v>
      </c>
      <c r="J11" s="4">
        <v>2009.12</v>
      </c>
      <c r="K11" s="4" t="s">
        <v>104</v>
      </c>
      <c r="L11" s="4" t="s">
        <v>129</v>
      </c>
      <c r="M11" s="4">
        <v>8.1059999999999999</v>
      </c>
      <c r="N11" s="4">
        <v>35.597999999999999</v>
      </c>
      <c r="O11" s="31">
        <f t="shared" si="1"/>
        <v>0.22770942187763357</v>
      </c>
      <c r="P11" s="26">
        <f t="shared" si="2"/>
        <v>896610</v>
      </c>
      <c r="Q11" s="34"/>
    </row>
    <row r="12" spans="1:17" s="3" customFormat="1" ht="33" customHeight="1" x14ac:dyDescent="0.3">
      <c r="A12" s="4" t="s">
        <v>106</v>
      </c>
      <c r="B12" s="4" t="s">
        <v>63</v>
      </c>
      <c r="C12" s="4" t="s">
        <v>105</v>
      </c>
      <c r="D12" s="4" t="s">
        <v>19</v>
      </c>
      <c r="E12" s="5" t="s">
        <v>107</v>
      </c>
      <c r="F12" s="4" t="s">
        <v>32</v>
      </c>
      <c r="G12" s="4">
        <f>3.702+21.092</f>
        <v>24.793999999999997</v>
      </c>
      <c r="H12" s="4">
        <f t="shared" si="0"/>
        <v>60.391999999999996</v>
      </c>
      <c r="I12" s="4" t="s">
        <v>110</v>
      </c>
      <c r="J12" s="4">
        <v>2009.12</v>
      </c>
      <c r="K12" s="4" t="s">
        <v>104</v>
      </c>
      <c r="L12" s="4" t="s">
        <v>127</v>
      </c>
      <c r="M12" s="4">
        <v>11.28</v>
      </c>
      <c r="N12" s="4">
        <v>35.597999999999999</v>
      </c>
      <c r="O12" s="31">
        <f t="shared" si="1"/>
        <v>0.31687173436709926</v>
      </c>
      <c r="P12" s="26">
        <f t="shared" si="2"/>
        <v>1247700</v>
      </c>
      <c r="Q12" s="34"/>
    </row>
    <row r="13" spans="1:17" s="3" customFormat="1" ht="33" customHeight="1" x14ac:dyDescent="0.3">
      <c r="A13" s="4" t="s">
        <v>106</v>
      </c>
      <c r="B13" s="4" t="s">
        <v>68</v>
      </c>
      <c r="C13" s="4" t="s">
        <v>105</v>
      </c>
      <c r="D13" s="4" t="s">
        <v>19</v>
      </c>
      <c r="E13" s="5" t="s">
        <v>107</v>
      </c>
      <c r="F13" s="4" t="s">
        <v>44</v>
      </c>
      <c r="G13" s="4">
        <f>1.79+10.202</f>
        <v>11.992000000000001</v>
      </c>
      <c r="H13" s="4">
        <f t="shared" si="0"/>
        <v>29.212</v>
      </c>
      <c r="I13" s="4" t="s">
        <v>110</v>
      </c>
      <c r="J13" s="4">
        <v>2009.12</v>
      </c>
      <c r="K13" s="4" t="s">
        <v>104</v>
      </c>
      <c r="L13" s="4" t="s">
        <v>128</v>
      </c>
      <c r="M13" s="4">
        <v>9.2249999999999996</v>
      </c>
      <c r="N13" s="4">
        <v>17.22</v>
      </c>
      <c r="O13" s="31">
        <f t="shared" si="1"/>
        <v>0.5357142857142857</v>
      </c>
      <c r="P13" s="26">
        <f t="shared" si="2"/>
        <v>1020330</v>
      </c>
      <c r="Q13" s="34"/>
    </row>
    <row r="14" spans="1:17" s="3" customFormat="1" ht="33" customHeight="1" x14ac:dyDescent="0.3">
      <c r="A14" s="4" t="s">
        <v>106</v>
      </c>
      <c r="B14" s="4" t="s">
        <v>72</v>
      </c>
      <c r="C14" s="4" t="s">
        <v>105</v>
      </c>
      <c r="D14" s="4" t="s">
        <v>19</v>
      </c>
      <c r="E14" s="5" t="s">
        <v>107</v>
      </c>
      <c r="F14" s="4" t="s">
        <v>32</v>
      </c>
      <c r="G14" s="4">
        <f>3.702+21.092</f>
        <v>24.793999999999997</v>
      </c>
      <c r="H14" s="4">
        <f>+F14+G14</f>
        <v>60.391999999999996</v>
      </c>
      <c r="I14" s="4" t="s">
        <v>111</v>
      </c>
      <c r="J14" s="4">
        <v>2009.12</v>
      </c>
      <c r="K14" s="4" t="s">
        <v>104</v>
      </c>
      <c r="L14" s="4" t="s">
        <v>130</v>
      </c>
      <c r="M14" s="4">
        <v>11.28</v>
      </c>
      <c r="N14" s="4">
        <v>35.597999999999999</v>
      </c>
      <c r="O14" s="31">
        <f t="shared" si="1"/>
        <v>0.31687173436709926</v>
      </c>
      <c r="P14" s="26">
        <f t="shared" si="2"/>
        <v>1247700</v>
      </c>
      <c r="Q14" s="34"/>
    </row>
    <row r="15" spans="1:17" s="3" customFormat="1" ht="33" customHeight="1" x14ac:dyDescent="0.3">
      <c r="A15" s="4" t="s">
        <v>106</v>
      </c>
      <c r="B15" s="4" t="s">
        <v>78</v>
      </c>
      <c r="C15" s="4" t="s">
        <v>105</v>
      </c>
      <c r="D15" s="4" t="s">
        <v>19</v>
      </c>
      <c r="E15" s="5" t="s">
        <v>107</v>
      </c>
      <c r="F15" s="4" t="s">
        <v>48</v>
      </c>
      <c r="G15" s="4">
        <f>1.002+5.707</f>
        <v>6.7089999999999996</v>
      </c>
      <c r="H15" s="4">
        <f t="shared" si="0"/>
        <v>16.344000000000001</v>
      </c>
      <c r="I15" s="4" t="s">
        <v>111</v>
      </c>
      <c r="J15" s="4">
        <v>2009.12</v>
      </c>
      <c r="K15" s="4" t="s">
        <v>104</v>
      </c>
      <c r="L15" s="4" t="s">
        <v>131</v>
      </c>
      <c r="M15" s="4">
        <v>100</v>
      </c>
      <c r="N15" s="4">
        <v>100</v>
      </c>
      <c r="O15" s="31">
        <f t="shared" si="1"/>
        <v>1</v>
      </c>
      <c r="P15" s="26">
        <f t="shared" si="2"/>
        <v>1065620</v>
      </c>
      <c r="Q15" s="34"/>
    </row>
    <row r="16" spans="1:17" s="3" customFormat="1" ht="33" customHeight="1" x14ac:dyDescent="0.3">
      <c r="A16" s="4" t="s">
        <v>106</v>
      </c>
      <c r="B16" s="4" t="s">
        <v>80</v>
      </c>
      <c r="C16" s="4" t="s">
        <v>105</v>
      </c>
      <c r="D16" s="4" t="s">
        <v>19</v>
      </c>
      <c r="E16" s="5" t="s">
        <v>107</v>
      </c>
      <c r="F16" s="4" t="s">
        <v>32</v>
      </c>
      <c r="G16" s="4">
        <f>3.702+21.092</f>
        <v>24.793999999999997</v>
      </c>
      <c r="H16" s="4">
        <f t="shared" si="0"/>
        <v>60.391999999999996</v>
      </c>
      <c r="I16" s="4" t="s">
        <v>112</v>
      </c>
      <c r="J16" s="4">
        <v>2009.12</v>
      </c>
      <c r="K16" s="4" t="s">
        <v>104</v>
      </c>
      <c r="L16" s="4" t="s">
        <v>132</v>
      </c>
      <c r="M16" s="4">
        <v>11.28</v>
      </c>
      <c r="N16" s="4">
        <v>35.597999999999999</v>
      </c>
      <c r="O16" s="31">
        <f t="shared" si="1"/>
        <v>0.31687173436709926</v>
      </c>
      <c r="P16" s="26">
        <f t="shared" si="2"/>
        <v>1247700</v>
      </c>
      <c r="Q16" s="34"/>
    </row>
    <row r="17" spans="1:17" s="3" customFormat="1" ht="33" customHeight="1" x14ac:dyDescent="0.3">
      <c r="A17" s="4" t="s">
        <v>106</v>
      </c>
      <c r="B17" s="4" t="s">
        <v>94</v>
      </c>
      <c r="C17" s="4" t="s">
        <v>105</v>
      </c>
      <c r="D17" s="4" t="s">
        <v>19</v>
      </c>
      <c r="E17" s="5" t="s">
        <v>107</v>
      </c>
      <c r="F17" s="4" t="s">
        <v>48</v>
      </c>
      <c r="G17" s="4">
        <f>1.002+5.707</f>
        <v>6.7089999999999996</v>
      </c>
      <c r="H17" s="4">
        <f t="shared" ref="H17" si="3">+F17+G17</f>
        <v>16.344000000000001</v>
      </c>
      <c r="I17" s="4" t="s">
        <v>113</v>
      </c>
      <c r="J17" s="4">
        <v>2009.12</v>
      </c>
      <c r="K17" s="4" t="s">
        <v>104</v>
      </c>
      <c r="L17" s="4" t="s">
        <v>133</v>
      </c>
      <c r="M17" s="4">
        <v>100</v>
      </c>
      <c r="N17" s="4">
        <v>100</v>
      </c>
      <c r="O17" s="31">
        <f t="shared" ref="O17:O18" si="4">+M17/N17</f>
        <v>1</v>
      </c>
      <c r="P17" s="26">
        <f t="shared" ref="P17:P18" si="5">ROUNDDOWN(SUM(652000*H17*0.1*O17),-1)</f>
        <v>1065620</v>
      </c>
      <c r="Q17" s="34"/>
    </row>
    <row r="18" spans="1:17" s="3" customFormat="1" ht="33" customHeight="1" x14ac:dyDescent="0.3">
      <c r="A18" s="4" t="s">
        <v>106</v>
      </c>
      <c r="B18" s="4" t="s">
        <v>95</v>
      </c>
      <c r="C18" s="4" t="s">
        <v>105</v>
      </c>
      <c r="D18" s="4" t="s">
        <v>19</v>
      </c>
      <c r="E18" s="5" t="s">
        <v>107</v>
      </c>
      <c r="F18" s="4" t="s">
        <v>27</v>
      </c>
      <c r="G18" s="4">
        <f>1.062+6.042</f>
        <v>7.1040000000000001</v>
      </c>
      <c r="H18" s="4">
        <f>+F18+G18</f>
        <v>17.303999999999998</v>
      </c>
      <c r="I18" s="4" t="s">
        <v>113</v>
      </c>
      <c r="J18" s="4">
        <v>2009.12</v>
      </c>
      <c r="K18" s="4" t="s">
        <v>104</v>
      </c>
      <c r="L18" s="4" t="s">
        <v>134</v>
      </c>
      <c r="M18" s="4">
        <v>100</v>
      </c>
      <c r="N18" s="4">
        <v>100</v>
      </c>
      <c r="O18" s="31">
        <f t="shared" si="4"/>
        <v>1</v>
      </c>
      <c r="P18" s="26">
        <f t="shared" si="5"/>
        <v>1128220</v>
      </c>
      <c r="Q18" s="34"/>
    </row>
    <row r="19" spans="1:17" ht="47.25" customHeight="1" x14ac:dyDescent="0.3">
      <c r="P19" s="24">
        <f>SUM(P9:P18)</f>
        <v>11187530</v>
      </c>
      <c r="Q19" s="32"/>
    </row>
  </sheetData>
  <autoFilter ref="A8:L19" xr:uid="{4F9400FF-700E-4912-9EB5-B634964E7CF6}"/>
  <mergeCells count="4">
    <mergeCell ref="A2:J2"/>
    <mergeCell ref="A3:D3"/>
    <mergeCell ref="A5:J5"/>
    <mergeCell ref="F7:G7"/>
  </mergeCells>
  <phoneticPr fontId="1" type="noConversion"/>
  <pageMargins left="0.39370078740157483" right="0.39370078740157483" top="0.74803149606299213" bottom="0.74803149606299213" header="0" footer="0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9"/>
  <sheetViews>
    <sheetView workbookViewId="0">
      <selection activeCell="D117" sqref="D117"/>
    </sheetView>
  </sheetViews>
  <sheetFormatPr defaultRowHeight="16.5" x14ac:dyDescent="0.3"/>
  <cols>
    <col min="1" max="11" width="15" customWidth="1"/>
    <col min="12" max="12" width="23.75" bestFit="1" customWidth="1"/>
    <col min="13" max="13" width="15" customWidth="1"/>
  </cols>
  <sheetData>
    <row r="1" spans="1:13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ht="16.5" customHeight="1" x14ac:dyDescent="0.3">
      <c r="A2" s="1" t="s">
        <v>13</v>
      </c>
      <c r="B2" s="1" t="s">
        <v>14</v>
      </c>
      <c r="C2" s="1" t="s">
        <v>28</v>
      </c>
      <c r="D2" s="1" t="s">
        <v>15</v>
      </c>
      <c r="E2" s="1" t="s">
        <v>16</v>
      </c>
      <c r="F2" s="1" t="s">
        <v>17</v>
      </c>
      <c r="G2" s="1" t="s">
        <v>29</v>
      </c>
      <c r="H2" s="1" t="s">
        <v>30</v>
      </c>
      <c r="I2" s="1" t="s">
        <v>19</v>
      </c>
      <c r="J2" s="1" t="s">
        <v>19</v>
      </c>
      <c r="K2" s="1" t="s">
        <v>31</v>
      </c>
      <c r="L2" s="1" t="s">
        <v>31</v>
      </c>
      <c r="M2" s="1" t="s">
        <v>32</v>
      </c>
    </row>
    <row r="3" spans="1:13" ht="16.5" customHeight="1" x14ac:dyDescent="0.3">
      <c r="A3" s="1" t="s">
        <v>13</v>
      </c>
      <c r="B3" s="1" t="s">
        <v>14</v>
      </c>
      <c r="C3" s="1" t="s">
        <v>28</v>
      </c>
      <c r="D3" s="1" t="s">
        <v>20</v>
      </c>
      <c r="E3" s="1" t="s">
        <v>16</v>
      </c>
      <c r="F3" s="1" t="s">
        <v>21</v>
      </c>
      <c r="G3" s="1" t="s">
        <v>18</v>
      </c>
      <c r="H3" s="1" t="s">
        <v>22</v>
      </c>
      <c r="I3" s="1" t="s">
        <v>19</v>
      </c>
      <c r="J3" s="1" t="s">
        <v>19</v>
      </c>
      <c r="K3" s="1" t="s">
        <v>31</v>
      </c>
      <c r="L3" s="1" t="s">
        <v>23</v>
      </c>
      <c r="M3" s="1" t="s">
        <v>33</v>
      </c>
    </row>
    <row r="4" spans="1:13" ht="16.5" customHeight="1" x14ac:dyDescent="0.3">
      <c r="A4" s="1" t="s">
        <v>13</v>
      </c>
      <c r="B4" s="1" t="s">
        <v>14</v>
      </c>
      <c r="C4" s="1" t="s">
        <v>28</v>
      </c>
      <c r="D4" s="1" t="s">
        <v>20</v>
      </c>
      <c r="E4" s="1" t="s">
        <v>16</v>
      </c>
      <c r="F4" s="1" t="s">
        <v>24</v>
      </c>
      <c r="G4" s="1" t="s">
        <v>25</v>
      </c>
      <c r="H4" s="1" t="s">
        <v>24</v>
      </c>
      <c r="I4" s="1" t="s">
        <v>19</v>
      </c>
      <c r="J4" s="1" t="s">
        <v>19</v>
      </c>
      <c r="K4" s="1" t="s">
        <v>31</v>
      </c>
      <c r="L4" s="1" t="s">
        <v>26</v>
      </c>
      <c r="M4" s="1" t="s">
        <v>34</v>
      </c>
    </row>
    <row r="5" spans="1:13" ht="16.5" customHeight="1" x14ac:dyDescent="0.3">
      <c r="A5" s="1" t="s">
        <v>13</v>
      </c>
      <c r="B5" s="1" t="s">
        <v>14</v>
      </c>
      <c r="C5" s="1" t="s">
        <v>35</v>
      </c>
      <c r="D5" s="1" t="s">
        <v>15</v>
      </c>
      <c r="E5" s="1" t="s">
        <v>16</v>
      </c>
      <c r="F5" s="1" t="s">
        <v>17</v>
      </c>
      <c r="G5" s="1" t="s">
        <v>29</v>
      </c>
      <c r="H5" s="1" t="s">
        <v>30</v>
      </c>
      <c r="I5" s="1" t="s">
        <v>19</v>
      </c>
      <c r="J5" s="1" t="s">
        <v>19</v>
      </c>
      <c r="K5" s="1" t="s">
        <v>31</v>
      </c>
      <c r="L5" s="1" t="s">
        <v>31</v>
      </c>
      <c r="M5" s="1" t="s">
        <v>36</v>
      </c>
    </row>
    <row r="6" spans="1:13" ht="16.5" customHeight="1" x14ac:dyDescent="0.3">
      <c r="A6" s="1" t="s">
        <v>13</v>
      </c>
      <c r="B6" s="1" t="s">
        <v>14</v>
      </c>
      <c r="C6" s="1" t="s">
        <v>35</v>
      </c>
      <c r="D6" s="1" t="s">
        <v>20</v>
      </c>
      <c r="E6" s="1" t="s">
        <v>16</v>
      </c>
      <c r="F6" s="1" t="s">
        <v>21</v>
      </c>
      <c r="G6" s="1" t="s">
        <v>18</v>
      </c>
      <c r="H6" s="1" t="s">
        <v>22</v>
      </c>
      <c r="I6" s="1" t="s">
        <v>19</v>
      </c>
      <c r="J6" s="1" t="s">
        <v>19</v>
      </c>
      <c r="K6" s="1" t="s">
        <v>31</v>
      </c>
      <c r="L6" s="1" t="s">
        <v>23</v>
      </c>
      <c r="M6" s="1" t="s">
        <v>37</v>
      </c>
    </row>
    <row r="7" spans="1:13" ht="16.5" customHeight="1" x14ac:dyDescent="0.3">
      <c r="A7" s="1" t="s">
        <v>13</v>
      </c>
      <c r="B7" s="1" t="s">
        <v>14</v>
      </c>
      <c r="C7" s="1" t="s">
        <v>35</v>
      </c>
      <c r="D7" s="1" t="s">
        <v>20</v>
      </c>
      <c r="E7" s="1" t="s">
        <v>16</v>
      </c>
      <c r="F7" s="1" t="s">
        <v>24</v>
      </c>
      <c r="G7" s="1" t="s">
        <v>25</v>
      </c>
      <c r="H7" s="1" t="s">
        <v>24</v>
      </c>
      <c r="I7" s="1" t="s">
        <v>19</v>
      </c>
      <c r="J7" s="1" t="s">
        <v>19</v>
      </c>
      <c r="K7" s="1" t="s">
        <v>31</v>
      </c>
      <c r="L7" s="1" t="s">
        <v>26</v>
      </c>
      <c r="M7" s="1" t="s">
        <v>38</v>
      </c>
    </row>
    <row r="8" spans="1:13" ht="16.5" customHeight="1" x14ac:dyDescent="0.3">
      <c r="A8" s="1" t="s">
        <v>13</v>
      </c>
      <c r="B8" s="1" t="s">
        <v>14</v>
      </c>
      <c r="C8" s="1" t="s">
        <v>39</v>
      </c>
      <c r="D8" s="1" t="s">
        <v>15</v>
      </c>
      <c r="E8" s="1" t="s">
        <v>16</v>
      </c>
      <c r="F8" s="1" t="s">
        <v>17</v>
      </c>
      <c r="G8" s="1" t="s">
        <v>29</v>
      </c>
      <c r="H8" s="1" t="s">
        <v>30</v>
      </c>
      <c r="I8" s="1" t="s">
        <v>19</v>
      </c>
      <c r="J8" s="1" t="s">
        <v>19</v>
      </c>
      <c r="K8" s="1" t="s">
        <v>31</v>
      </c>
      <c r="L8" s="1" t="s">
        <v>31</v>
      </c>
      <c r="M8" s="1" t="s">
        <v>40</v>
      </c>
    </row>
    <row r="9" spans="1:13" ht="16.5" customHeight="1" x14ac:dyDescent="0.3">
      <c r="A9" s="1" t="s">
        <v>13</v>
      </c>
      <c r="B9" s="1" t="s">
        <v>14</v>
      </c>
      <c r="C9" s="1" t="s">
        <v>39</v>
      </c>
      <c r="D9" s="1" t="s">
        <v>20</v>
      </c>
      <c r="E9" s="1" t="s">
        <v>16</v>
      </c>
      <c r="F9" s="1" t="s">
        <v>21</v>
      </c>
      <c r="G9" s="1" t="s">
        <v>18</v>
      </c>
      <c r="H9" s="1" t="s">
        <v>22</v>
      </c>
      <c r="I9" s="1" t="s">
        <v>19</v>
      </c>
      <c r="J9" s="1" t="s">
        <v>19</v>
      </c>
      <c r="K9" s="1" t="s">
        <v>31</v>
      </c>
      <c r="L9" s="1" t="s">
        <v>23</v>
      </c>
      <c r="M9" s="1" t="s">
        <v>41</v>
      </c>
    </row>
    <row r="10" spans="1:13" ht="16.5" customHeight="1" x14ac:dyDescent="0.3">
      <c r="A10" s="1" t="s">
        <v>13</v>
      </c>
      <c r="B10" s="1" t="s">
        <v>14</v>
      </c>
      <c r="C10" s="1" t="s">
        <v>39</v>
      </c>
      <c r="D10" s="1" t="s">
        <v>20</v>
      </c>
      <c r="E10" s="1" t="s">
        <v>16</v>
      </c>
      <c r="F10" s="1" t="s">
        <v>24</v>
      </c>
      <c r="G10" s="1" t="s">
        <v>25</v>
      </c>
      <c r="H10" s="1" t="s">
        <v>24</v>
      </c>
      <c r="I10" s="1" t="s">
        <v>19</v>
      </c>
      <c r="J10" s="1" t="s">
        <v>19</v>
      </c>
      <c r="K10" s="1" t="s">
        <v>31</v>
      </c>
      <c r="L10" s="1" t="s">
        <v>26</v>
      </c>
      <c r="M10" s="1" t="s">
        <v>42</v>
      </c>
    </row>
    <row r="11" spans="1:13" ht="16.5" customHeight="1" x14ac:dyDescent="0.3">
      <c r="A11" s="1" t="s">
        <v>13</v>
      </c>
      <c r="B11" s="1" t="s">
        <v>14</v>
      </c>
      <c r="C11" s="1" t="s">
        <v>43</v>
      </c>
      <c r="D11" s="1" t="s">
        <v>15</v>
      </c>
      <c r="E11" s="1" t="s">
        <v>16</v>
      </c>
      <c r="F11" s="1" t="s">
        <v>17</v>
      </c>
      <c r="G11" s="1" t="s">
        <v>29</v>
      </c>
      <c r="H11" s="1" t="s">
        <v>30</v>
      </c>
      <c r="I11" s="1" t="s">
        <v>19</v>
      </c>
      <c r="J11" s="1" t="s">
        <v>19</v>
      </c>
      <c r="K11" s="1" t="s">
        <v>31</v>
      </c>
      <c r="L11" s="1" t="s">
        <v>31</v>
      </c>
      <c r="M11" s="1" t="s">
        <v>44</v>
      </c>
    </row>
    <row r="12" spans="1:13" ht="16.5" customHeight="1" x14ac:dyDescent="0.3">
      <c r="A12" s="1" t="s">
        <v>13</v>
      </c>
      <c r="B12" s="1" t="s">
        <v>14</v>
      </c>
      <c r="C12" s="1" t="s">
        <v>43</v>
      </c>
      <c r="D12" s="1" t="s">
        <v>20</v>
      </c>
      <c r="E12" s="1" t="s">
        <v>16</v>
      </c>
      <c r="F12" s="1" t="s">
        <v>21</v>
      </c>
      <c r="G12" s="1" t="s">
        <v>18</v>
      </c>
      <c r="H12" s="1" t="s">
        <v>22</v>
      </c>
      <c r="I12" s="1" t="s">
        <v>19</v>
      </c>
      <c r="J12" s="1" t="s">
        <v>19</v>
      </c>
      <c r="K12" s="1" t="s">
        <v>31</v>
      </c>
      <c r="L12" s="1" t="s">
        <v>23</v>
      </c>
      <c r="M12" s="1" t="s">
        <v>45</v>
      </c>
    </row>
    <row r="13" spans="1:13" ht="16.5" customHeight="1" x14ac:dyDescent="0.3">
      <c r="A13" s="1" t="s">
        <v>13</v>
      </c>
      <c r="B13" s="1" t="s">
        <v>14</v>
      </c>
      <c r="C13" s="1" t="s">
        <v>43</v>
      </c>
      <c r="D13" s="1" t="s">
        <v>20</v>
      </c>
      <c r="E13" s="1" t="s">
        <v>16</v>
      </c>
      <c r="F13" s="1" t="s">
        <v>24</v>
      </c>
      <c r="G13" s="1" t="s">
        <v>25</v>
      </c>
      <c r="H13" s="1" t="s">
        <v>24</v>
      </c>
      <c r="I13" s="1" t="s">
        <v>19</v>
      </c>
      <c r="J13" s="1" t="s">
        <v>19</v>
      </c>
      <c r="K13" s="1" t="s">
        <v>31</v>
      </c>
      <c r="L13" s="1" t="s">
        <v>26</v>
      </c>
      <c r="M13" s="1" t="s">
        <v>46</v>
      </c>
    </row>
    <row r="14" spans="1:13" ht="16.5" customHeight="1" x14ac:dyDescent="0.3">
      <c r="A14" s="1" t="s">
        <v>13</v>
      </c>
      <c r="B14" s="1" t="s">
        <v>14</v>
      </c>
      <c r="C14" s="1" t="s">
        <v>47</v>
      </c>
      <c r="D14" s="1" t="s">
        <v>15</v>
      </c>
      <c r="E14" s="1" t="s">
        <v>16</v>
      </c>
      <c r="F14" s="1" t="s">
        <v>17</v>
      </c>
      <c r="G14" s="1" t="s">
        <v>29</v>
      </c>
      <c r="H14" s="1" t="s">
        <v>30</v>
      </c>
      <c r="I14" s="1" t="s">
        <v>19</v>
      </c>
      <c r="J14" s="1" t="s">
        <v>19</v>
      </c>
      <c r="K14" s="1" t="s">
        <v>31</v>
      </c>
      <c r="L14" s="1" t="s">
        <v>31</v>
      </c>
      <c r="M14" s="1" t="s">
        <v>48</v>
      </c>
    </row>
    <row r="15" spans="1:13" ht="16.5" customHeight="1" x14ac:dyDescent="0.3">
      <c r="A15" s="1" t="s">
        <v>13</v>
      </c>
      <c r="B15" s="1" t="s">
        <v>14</v>
      </c>
      <c r="C15" s="1" t="s">
        <v>47</v>
      </c>
      <c r="D15" s="1" t="s">
        <v>20</v>
      </c>
      <c r="E15" s="1" t="s">
        <v>16</v>
      </c>
      <c r="F15" s="1" t="s">
        <v>21</v>
      </c>
      <c r="G15" s="1" t="s">
        <v>18</v>
      </c>
      <c r="H15" s="1" t="s">
        <v>22</v>
      </c>
      <c r="I15" s="1" t="s">
        <v>19</v>
      </c>
      <c r="J15" s="1" t="s">
        <v>19</v>
      </c>
      <c r="K15" s="1" t="s">
        <v>31</v>
      </c>
      <c r="L15" s="1" t="s">
        <v>23</v>
      </c>
      <c r="M15" s="1" t="s">
        <v>49</v>
      </c>
    </row>
    <row r="16" spans="1:13" ht="16.5" customHeight="1" x14ac:dyDescent="0.3">
      <c r="A16" s="1" t="s">
        <v>13</v>
      </c>
      <c r="B16" s="1" t="s">
        <v>14</v>
      </c>
      <c r="C16" s="1" t="s">
        <v>47</v>
      </c>
      <c r="D16" s="1" t="s">
        <v>20</v>
      </c>
      <c r="E16" s="1" t="s">
        <v>16</v>
      </c>
      <c r="F16" s="1" t="s">
        <v>24</v>
      </c>
      <c r="G16" s="1" t="s">
        <v>25</v>
      </c>
      <c r="H16" s="1" t="s">
        <v>24</v>
      </c>
      <c r="I16" s="1" t="s">
        <v>19</v>
      </c>
      <c r="J16" s="1" t="s">
        <v>19</v>
      </c>
      <c r="K16" s="1" t="s">
        <v>31</v>
      </c>
      <c r="L16" s="1" t="s">
        <v>26</v>
      </c>
      <c r="M16" s="1" t="s">
        <v>50</v>
      </c>
    </row>
    <row r="17" spans="1:13" ht="16.5" customHeight="1" x14ac:dyDescent="0.3">
      <c r="A17" s="1" t="s">
        <v>13</v>
      </c>
      <c r="B17" s="1" t="s">
        <v>14</v>
      </c>
      <c r="C17" s="1" t="s">
        <v>51</v>
      </c>
      <c r="D17" s="1" t="s">
        <v>15</v>
      </c>
      <c r="E17" s="1" t="s">
        <v>16</v>
      </c>
      <c r="F17" s="1" t="s">
        <v>17</v>
      </c>
      <c r="G17" s="1" t="s">
        <v>29</v>
      </c>
      <c r="H17" s="1" t="s">
        <v>30</v>
      </c>
      <c r="I17" s="1" t="s">
        <v>19</v>
      </c>
      <c r="J17" s="1" t="s">
        <v>19</v>
      </c>
      <c r="K17" s="1" t="s">
        <v>31</v>
      </c>
      <c r="L17" s="1" t="s">
        <v>31</v>
      </c>
      <c r="M17" s="1" t="s">
        <v>27</v>
      </c>
    </row>
    <row r="18" spans="1:13" ht="16.5" customHeight="1" x14ac:dyDescent="0.3">
      <c r="A18" s="1" t="s">
        <v>13</v>
      </c>
      <c r="B18" s="1" t="s">
        <v>14</v>
      </c>
      <c r="C18" s="1" t="s">
        <v>51</v>
      </c>
      <c r="D18" s="1" t="s">
        <v>20</v>
      </c>
      <c r="E18" s="1" t="s">
        <v>16</v>
      </c>
      <c r="F18" s="1" t="s">
        <v>21</v>
      </c>
      <c r="G18" s="1" t="s">
        <v>18</v>
      </c>
      <c r="H18" s="1" t="s">
        <v>22</v>
      </c>
      <c r="I18" s="1" t="s">
        <v>19</v>
      </c>
      <c r="J18" s="1" t="s">
        <v>19</v>
      </c>
      <c r="K18" s="1" t="s">
        <v>31</v>
      </c>
      <c r="L18" s="1" t="s">
        <v>23</v>
      </c>
      <c r="M18" s="1" t="s">
        <v>52</v>
      </c>
    </row>
    <row r="19" spans="1:13" ht="16.5" customHeight="1" x14ac:dyDescent="0.3">
      <c r="A19" s="1" t="s">
        <v>13</v>
      </c>
      <c r="B19" s="1" t="s">
        <v>14</v>
      </c>
      <c r="C19" s="1" t="s">
        <v>51</v>
      </c>
      <c r="D19" s="1" t="s">
        <v>20</v>
      </c>
      <c r="E19" s="1" t="s">
        <v>16</v>
      </c>
      <c r="F19" s="1" t="s">
        <v>24</v>
      </c>
      <c r="G19" s="1" t="s">
        <v>25</v>
      </c>
      <c r="H19" s="1" t="s">
        <v>24</v>
      </c>
      <c r="I19" s="1" t="s">
        <v>19</v>
      </c>
      <c r="J19" s="1" t="s">
        <v>19</v>
      </c>
      <c r="K19" s="1" t="s">
        <v>31</v>
      </c>
      <c r="L19" s="1" t="s">
        <v>26</v>
      </c>
      <c r="M19" s="1" t="s">
        <v>53</v>
      </c>
    </row>
    <row r="20" spans="1:13" ht="16.5" customHeight="1" x14ac:dyDescent="0.3">
      <c r="A20" s="1" t="s">
        <v>13</v>
      </c>
      <c r="B20" s="1" t="s">
        <v>14</v>
      </c>
      <c r="C20" s="1" t="s">
        <v>54</v>
      </c>
      <c r="D20" s="1" t="s">
        <v>15</v>
      </c>
      <c r="E20" s="1" t="s">
        <v>16</v>
      </c>
      <c r="F20" s="1" t="s">
        <v>17</v>
      </c>
      <c r="G20" s="1" t="s">
        <v>55</v>
      </c>
      <c r="H20" s="1" t="s">
        <v>56</v>
      </c>
      <c r="I20" s="1" t="s">
        <v>19</v>
      </c>
      <c r="J20" s="1" t="s">
        <v>19</v>
      </c>
      <c r="K20" s="1" t="s">
        <v>31</v>
      </c>
      <c r="L20" s="1" t="s">
        <v>31</v>
      </c>
      <c r="M20" s="1" t="s">
        <v>32</v>
      </c>
    </row>
    <row r="21" spans="1:13" ht="16.5" customHeight="1" x14ac:dyDescent="0.3">
      <c r="A21" s="1" t="s">
        <v>13</v>
      </c>
      <c r="B21" s="1" t="s">
        <v>14</v>
      </c>
      <c r="C21" s="1" t="s">
        <v>54</v>
      </c>
      <c r="D21" s="1" t="s">
        <v>20</v>
      </c>
      <c r="E21" s="1" t="s">
        <v>16</v>
      </c>
      <c r="F21" s="1" t="s">
        <v>21</v>
      </c>
      <c r="G21" s="1" t="s">
        <v>18</v>
      </c>
      <c r="H21" s="1" t="s">
        <v>22</v>
      </c>
      <c r="I21" s="1" t="s">
        <v>19</v>
      </c>
      <c r="J21" s="1" t="s">
        <v>19</v>
      </c>
      <c r="K21" s="1" t="s">
        <v>31</v>
      </c>
      <c r="L21" s="1" t="s">
        <v>23</v>
      </c>
      <c r="M21" s="1" t="s">
        <v>33</v>
      </c>
    </row>
    <row r="22" spans="1:13" ht="16.5" customHeight="1" x14ac:dyDescent="0.3">
      <c r="A22" s="1" t="s">
        <v>13</v>
      </c>
      <c r="B22" s="1" t="s">
        <v>14</v>
      </c>
      <c r="C22" s="1" t="s">
        <v>54</v>
      </c>
      <c r="D22" s="1" t="s">
        <v>20</v>
      </c>
      <c r="E22" s="1" t="s">
        <v>16</v>
      </c>
      <c r="F22" s="1" t="s">
        <v>24</v>
      </c>
      <c r="G22" s="1" t="s">
        <v>25</v>
      </c>
      <c r="H22" s="1" t="s">
        <v>24</v>
      </c>
      <c r="I22" s="1" t="s">
        <v>19</v>
      </c>
      <c r="J22" s="1" t="s">
        <v>19</v>
      </c>
      <c r="K22" s="1" t="s">
        <v>31</v>
      </c>
      <c r="L22" s="1" t="s">
        <v>26</v>
      </c>
      <c r="M22" s="1" t="s">
        <v>34</v>
      </c>
    </row>
    <row r="23" spans="1:13" ht="16.5" customHeight="1" x14ac:dyDescent="0.3">
      <c r="A23" s="1" t="s">
        <v>13</v>
      </c>
      <c r="B23" s="1" t="s">
        <v>14</v>
      </c>
      <c r="C23" s="1" t="s">
        <v>57</v>
      </c>
      <c r="D23" s="1" t="s">
        <v>15</v>
      </c>
      <c r="E23" s="1" t="s">
        <v>16</v>
      </c>
      <c r="F23" s="1" t="s">
        <v>17</v>
      </c>
      <c r="G23" s="1" t="s">
        <v>55</v>
      </c>
      <c r="H23" s="1" t="s">
        <v>56</v>
      </c>
      <c r="I23" s="1" t="s">
        <v>19</v>
      </c>
      <c r="J23" s="1" t="s">
        <v>19</v>
      </c>
      <c r="K23" s="1" t="s">
        <v>31</v>
      </c>
      <c r="L23" s="1" t="s">
        <v>31</v>
      </c>
      <c r="M23" s="1" t="s">
        <v>36</v>
      </c>
    </row>
    <row r="24" spans="1:13" ht="16.5" customHeight="1" x14ac:dyDescent="0.3">
      <c r="A24" s="1" t="s">
        <v>13</v>
      </c>
      <c r="B24" s="1" t="s">
        <v>14</v>
      </c>
      <c r="C24" s="1" t="s">
        <v>57</v>
      </c>
      <c r="D24" s="1" t="s">
        <v>20</v>
      </c>
      <c r="E24" s="1" t="s">
        <v>16</v>
      </c>
      <c r="F24" s="1" t="s">
        <v>21</v>
      </c>
      <c r="G24" s="1" t="s">
        <v>18</v>
      </c>
      <c r="H24" s="1" t="s">
        <v>22</v>
      </c>
      <c r="I24" s="1" t="s">
        <v>19</v>
      </c>
      <c r="J24" s="1" t="s">
        <v>19</v>
      </c>
      <c r="K24" s="1" t="s">
        <v>31</v>
      </c>
      <c r="L24" s="1" t="s">
        <v>23</v>
      </c>
      <c r="M24" s="1" t="s">
        <v>37</v>
      </c>
    </row>
    <row r="25" spans="1:13" ht="16.5" customHeight="1" x14ac:dyDescent="0.3">
      <c r="A25" s="1" t="s">
        <v>13</v>
      </c>
      <c r="B25" s="1" t="s">
        <v>14</v>
      </c>
      <c r="C25" s="1" t="s">
        <v>57</v>
      </c>
      <c r="D25" s="1" t="s">
        <v>20</v>
      </c>
      <c r="E25" s="1" t="s">
        <v>16</v>
      </c>
      <c r="F25" s="1" t="s">
        <v>24</v>
      </c>
      <c r="G25" s="1" t="s">
        <v>25</v>
      </c>
      <c r="H25" s="1" t="s">
        <v>58</v>
      </c>
      <c r="I25" s="1" t="s">
        <v>19</v>
      </c>
      <c r="J25" s="1" t="s">
        <v>19</v>
      </c>
      <c r="K25" s="1" t="s">
        <v>31</v>
      </c>
      <c r="L25" s="1" t="s">
        <v>26</v>
      </c>
      <c r="M25" s="1" t="s">
        <v>38</v>
      </c>
    </row>
    <row r="26" spans="1:13" ht="16.5" customHeight="1" x14ac:dyDescent="0.3">
      <c r="A26" s="1" t="s">
        <v>13</v>
      </c>
      <c r="B26" s="1" t="s">
        <v>14</v>
      </c>
      <c r="C26" s="1" t="s">
        <v>59</v>
      </c>
      <c r="D26" s="1" t="s">
        <v>15</v>
      </c>
      <c r="E26" s="1" t="s">
        <v>16</v>
      </c>
      <c r="F26" s="1" t="s">
        <v>17</v>
      </c>
      <c r="G26" s="1" t="s">
        <v>55</v>
      </c>
      <c r="H26" s="1" t="s">
        <v>56</v>
      </c>
      <c r="I26" s="1" t="s">
        <v>19</v>
      </c>
      <c r="J26" s="1" t="s">
        <v>19</v>
      </c>
      <c r="K26" s="1" t="s">
        <v>31</v>
      </c>
      <c r="L26" s="1" t="s">
        <v>31</v>
      </c>
      <c r="M26" s="1" t="s">
        <v>40</v>
      </c>
    </row>
    <row r="27" spans="1:13" ht="16.5" customHeight="1" x14ac:dyDescent="0.3">
      <c r="A27" s="1" t="s">
        <v>13</v>
      </c>
      <c r="B27" s="1" t="s">
        <v>14</v>
      </c>
      <c r="C27" s="1" t="s">
        <v>59</v>
      </c>
      <c r="D27" s="1" t="s">
        <v>20</v>
      </c>
      <c r="E27" s="1" t="s">
        <v>16</v>
      </c>
      <c r="F27" s="1" t="s">
        <v>21</v>
      </c>
      <c r="G27" s="1" t="s">
        <v>18</v>
      </c>
      <c r="H27" s="1" t="s">
        <v>22</v>
      </c>
      <c r="I27" s="1" t="s">
        <v>19</v>
      </c>
      <c r="J27" s="1" t="s">
        <v>19</v>
      </c>
      <c r="K27" s="1" t="s">
        <v>31</v>
      </c>
      <c r="L27" s="1" t="s">
        <v>23</v>
      </c>
      <c r="M27" s="1" t="s">
        <v>41</v>
      </c>
    </row>
    <row r="28" spans="1:13" ht="16.5" customHeight="1" x14ac:dyDescent="0.3">
      <c r="A28" s="1" t="s">
        <v>13</v>
      </c>
      <c r="B28" s="1" t="s">
        <v>14</v>
      </c>
      <c r="C28" s="1" t="s">
        <v>59</v>
      </c>
      <c r="D28" s="1" t="s">
        <v>20</v>
      </c>
      <c r="E28" s="1" t="s">
        <v>16</v>
      </c>
      <c r="F28" s="1" t="s">
        <v>24</v>
      </c>
      <c r="G28" s="1" t="s">
        <v>25</v>
      </c>
      <c r="H28" s="1" t="s">
        <v>24</v>
      </c>
      <c r="I28" s="1" t="s">
        <v>19</v>
      </c>
      <c r="J28" s="1" t="s">
        <v>19</v>
      </c>
      <c r="K28" s="1" t="s">
        <v>31</v>
      </c>
      <c r="L28" s="1" t="s">
        <v>26</v>
      </c>
      <c r="M28" s="1" t="s">
        <v>42</v>
      </c>
    </row>
    <row r="29" spans="1:13" ht="16.5" customHeight="1" x14ac:dyDescent="0.3">
      <c r="A29" s="1" t="s">
        <v>13</v>
      </c>
      <c r="B29" s="1" t="s">
        <v>14</v>
      </c>
      <c r="C29" s="1" t="s">
        <v>60</v>
      </c>
      <c r="D29" s="1" t="s">
        <v>15</v>
      </c>
      <c r="E29" s="1" t="s">
        <v>16</v>
      </c>
      <c r="F29" s="1" t="s">
        <v>17</v>
      </c>
      <c r="G29" s="1" t="s">
        <v>55</v>
      </c>
      <c r="H29" s="1" t="s">
        <v>56</v>
      </c>
      <c r="I29" s="1" t="s">
        <v>19</v>
      </c>
      <c r="J29" s="1" t="s">
        <v>19</v>
      </c>
      <c r="K29" s="1" t="s">
        <v>31</v>
      </c>
      <c r="L29" s="1" t="s">
        <v>31</v>
      </c>
      <c r="M29" s="1" t="s">
        <v>44</v>
      </c>
    </row>
    <row r="30" spans="1:13" ht="16.5" customHeight="1" x14ac:dyDescent="0.3">
      <c r="A30" s="1" t="s">
        <v>13</v>
      </c>
      <c r="B30" s="1" t="s">
        <v>14</v>
      </c>
      <c r="C30" s="1" t="s">
        <v>60</v>
      </c>
      <c r="D30" s="1" t="s">
        <v>20</v>
      </c>
      <c r="E30" s="1" t="s">
        <v>16</v>
      </c>
      <c r="F30" s="1" t="s">
        <v>21</v>
      </c>
      <c r="G30" s="1" t="s">
        <v>18</v>
      </c>
      <c r="H30" s="1" t="s">
        <v>22</v>
      </c>
      <c r="I30" s="1" t="s">
        <v>19</v>
      </c>
      <c r="J30" s="1" t="s">
        <v>19</v>
      </c>
      <c r="K30" s="1" t="s">
        <v>31</v>
      </c>
      <c r="L30" s="1" t="s">
        <v>23</v>
      </c>
      <c r="M30" s="1" t="s">
        <v>45</v>
      </c>
    </row>
    <row r="31" spans="1:13" ht="16.5" customHeight="1" x14ac:dyDescent="0.3">
      <c r="A31" s="1" t="s">
        <v>13</v>
      </c>
      <c r="B31" s="1" t="s">
        <v>14</v>
      </c>
      <c r="C31" s="1" t="s">
        <v>60</v>
      </c>
      <c r="D31" s="1" t="s">
        <v>20</v>
      </c>
      <c r="E31" s="1" t="s">
        <v>16</v>
      </c>
      <c r="F31" s="1" t="s">
        <v>24</v>
      </c>
      <c r="G31" s="1" t="s">
        <v>25</v>
      </c>
      <c r="H31" s="1" t="s">
        <v>24</v>
      </c>
      <c r="I31" s="1" t="s">
        <v>19</v>
      </c>
      <c r="J31" s="1" t="s">
        <v>19</v>
      </c>
      <c r="K31" s="1" t="s">
        <v>31</v>
      </c>
      <c r="L31" s="1" t="s">
        <v>26</v>
      </c>
      <c r="M31" s="1" t="s">
        <v>46</v>
      </c>
    </row>
    <row r="32" spans="1:13" ht="16.5" customHeight="1" x14ac:dyDescent="0.3">
      <c r="A32" s="1" t="s">
        <v>13</v>
      </c>
      <c r="B32" s="1" t="s">
        <v>14</v>
      </c>
      <c r="C32" s="1" t="s">
        <v>61</v>
      </c>
      <c r="D32" s="1" t="s">
        <v>15</v>
      </c>
      <c r="E32" s="1" t="s">
        <v>16</v>
      </c>
      <c r="F32" s="1" t="s">
        <v>17</v>
      </c>
      <c r="G32" s="1" t="s">
        <v>55</v>
      </c>
      <c r="H32" s="1" t="s">
        <v>56</v>
      </c>
      <c r="I32" s="1" t="s">
        <v>19</v>
      </c>
      <c r="J32" s="1" t="s">
        <v>19</v>
      </c>
      <c r="K32" s="1" t="s">
        <v>31</v>
      </c>
      <c r="L32" s="1" t="s">
        <v>31</v>
      </c>
      <c r="M32" s="1" t="s">
        <v>48</v>
      </c>
    </row>
    <row r="33" spans="1:13" ht="16.5" customHeight="1" x14ac:dyDescent="0.3">
      <c r="A33" s="1" t="s">
        <v>13</v>
      </c>
      <c r="B33" s="1" t="s">
        <v>14</v>
      </c>
      <c r="C33" s="1" t="s">
        <v>61</v>
      </c>
      <c r="D33" s="1" t="s">
        <v>20</v>
      </c>
      <c r="E33" s="1" t="s">
        <v>16</v>
      </c>
      <c r="F33" s="1" t="s">
        <v>21</v>
      </c>
      <c r="G33" s="1" t="s">
        <v>18</v>
      </c>
      <c r="H33" s="1" t="s">
        <v>22</v>
      </c>
      <c r="I33" s="1" t="s">
        <v>19</v>
      </c>
      <c r="J33" s="1" t="s">
        <v>19</v>
      </c>
      <c r="K33" s="1" t="s">
        <v>31</v>
      </c>
      <c r="L33" s="1" t="s">
        <v>23</v>
      </c>
      <c r="M33" s="1" t="s">
        <v>49</v>
      </c>
    </row>
    <row r="34" spans="1:13" ht="16.5" customHeight="1" x14ac:dyDescent="0.3">
      <c r="A34" s="1" t="s">
        <v>13</v>
      </c>
      <c r="B34" s="1" t="s">
        <v>14</v>
      </c>
      <c r="C34" s="1" t="s">
        <v>61</v>
      </c>
      <c r="D34" s="1" t="s">
        <v>20</v>
      </c>
      <c r="E34" s="1" t="s">
        <v>16</v>
      </c>
      <c r="F34" s="1" t="s">
        <v>24</v>
      </c>
      <c r="G34" s="1" t="s">
        <v>25</v>
      </c>
      <c r="H34" s="1" t="s">
        <v>24</v>
      </c>
      <c r="I34" s="1" t="s">
        <v>19</v>
      </c>
      <c r="J34" s="1" t="s">
        <v>19</v>
      </c>
      <c r="K34" s="1" t="s">
        <v>31</v>
      </c>
      <c r="L34" s="1" t="s">
        <v>26</v>
      </c>
      <c r="M34" s="1" t="s">
        <v>50</v>
      </c>
    </row>
    <row r="35" spans="1:13" ht="16.5" customHeight="1" x14ac:dyDescent="0.3">
      <c r="A35" s="1" t="s">
        <v>13</v>
      </c>
      <c r="B35" s="1" t="s">
        <v>14</v>
      </c>
      <c r="C35" s="1" t="s">
        <v>62</v>
      </c>
      <c r="D35" s="1" t="s">
        <v>15</v>
      </c>
      <c r="E35" s="1" t="s">
        <v>16</v>
      </c>
      <c r="F35" s="1" t="s">
        <v>17</v>
      </c>
      <c r="G35" s="1" t="s">
        <v>55</v>
      </c>
      <c r="H35" s="1" t="s">
        <v>56</v>
      </c>
      <c r="I35" s="1" t="s">
        <v>19</v>
      </c>
      <c r="J35" s="1" t="s">
        <v>19</v>
      </c>
      <c r="K35" s="1" t="s">
        <v>31</v>
      </c>
      <c r="L35" s="1" t="s">
        <v>31</v>
      </c>
      <c r="M35" s="1" t="s">
        <v>27</v>
      </c>
    </row>
    <row r="36" spans="1:13" ht="16.5" customHeight="1" x14ac:dyDescent="0.3">
      <c r="A36" s="1" t="s">
        <v>13</v>
      </c>
      <c r="B36" s="1" t="s">
        <v>14</v>
      </c>
      <c r="C36" s="1" t="s">
        <v>62</v>
      </c>
      <c r="D36" s="1" t="s">
        <v>20</v>
      </c>
      <c r="E36" s="1" t="s">
        <v>16</v>
      </c>
      <c r="F36" s="1" t="s">
        <v>21</v>
      </c>
      <c r="G36" s="1" t="s">
        <v>18</v>
      </c>
      <c r="H36" s="1" t="s">
        <v>22</v>
      </c>
      <c r="I36" s="1" t="s">
        <v>19</v>
      </c>
      <c r="J36" s="1" t="s">
        <v>19</v>
      </c>
      <c r="K36" s="1" t="s">
        <v>31</v>
      </c>
      <c r="L36" s="1" t="s">
        <v>23</v>
      </c>
      <c r="M36" s="1" t="s">
        <v>52</v>
      </c>
    </row>
    <row r="37" spans="1:13" ht="16.5" customHeight="1" x14ac:dyDescent="0.3">
      <c r="A37" s="1" t="s">
        <v>13</v>
      </c>
      <c r="B37" s="1" t="s">
        <v>14</v>
      </c>
      <c r="C37" s="1" t="s">
        <v>62</v>
      </c>
      <c r="D37" s="1" t="s">
        <v>20</v>
      </c>
      <c r="E37" s="1" t="s">
        <v>16</v>
      </c>
      <c r="F37" s="1" t="s">
        <v>24</v>
      </c>
      <c r="G37" s="1" t="s">
        <v>25</v>
      </c>
      <c r="H37" s="1" t="s">
        <v>24</v>
      </c>
      <c r="I37" s="1" t="s">
        <v>19</v>
      </c>
      <c r="J37" s="1" t="s">
        <v>19</v>
      </c>
      <c r="K37" s="1" t="s">
        <v>31</v>
      </c>
      <c r="L37" s="1" t="s">
        <v>26</v>
      </c>
      <c r="M37" s="1" t="s">
        <v>53</v>
      </c>
    </row>
    <row r="38" spans="1:13" ht="16.5" customHeight="1" x14ac:dyDescent="0.3">
      <c r="A38" s="1" t="s">
        <v>13</v>
      </c>
      <c r="B38" s="1" t="s">
        <v>14</v>
      </c>
      <c r="C38" s="1" t="s">
        <v>63</v>
      </c>
      <c r="D38" s="1" t="s">
        <v>15</v>
      </c>
      <c r="E38" s="1" t="s">
        <v>16</v>
      </c>
      <c r="F38" s="1" t="s">
        <v>17</v>
      </c>
      <c r="G38" s="1" t="s">
        <v>64</v>
      </c>
      <c r="H38" s="1" t="s">
        <v>65</v>
      </c>
      <c r="I38" s="1" t="s">
        <v>19</v>
      </c>
      <c r="J38" s="1" t="s">
        <v>19</v>
      </c>
      <c r="K38" s="1" t="s">
        <v>31</v>
      </c>
      <c r="L38" s="1" t="s">
        <v>31</v>
      </c>
      <c r="M38" s="1" t="s">
        <v>32</v>
      </c>
    </row>
    <row r="39" spans="1:13" ht="16.5" customHeight="1" x14ac:dyDescent="0.3">
      <c r="A39" s="1" t="s">
        <v>13</v>
      </c>
      <c r="B39" s="1" t="s">
        <v>14</v>
      </c>
      <c r="C39" s="1" t="s">
        <v>63</v>
      </c>
      <c r="D39" s="1" t="s">
        <v>20</v>
      </c>
      <c r="E39" s="1" t="s">
        <v>16</v>
      </c>
      <c r="F39" s="1" t="s">
        <v>21</v>
      </c>
      <c r="G39" s="1" t="s">
        <v>18</v>
      </c>
      <c r="H39" s="1" t="s">
        <v>22</v>
      </c>
      <c r="I39" s="1" t="s">
        <v>19</v>
      </c>
      <c r="J39" s="1" t="s">
        <v>19</v>
      </c>
      <c r="K39" s="1" t="s">
        <v>31</v>
      </c>
      <c r="L39" s="1" t="s">
        <v>23</v>
      </c>
      <c r="M39" s="1" t="s">
        <v>33</v>
      </c>
    </row>
    <row r="40" spans="1:13" ht="16.5" customHeight="1" x14ac:dyDescent="0.3">
      <c r="A40" s="1" t="s">
        <v>13</v>
      </c>
      <c r="B40" s="1" t="s">
        <v>14</v>
      </c>
      <c r="C40" s="1" t="s">
        <v>63</v>
      </c>
      <c r="D40" s="1" t="s">
        <v>20</v>
      </c>
      <c r="E40" s="1" t="s">
        <v>16</v>
      </c>
      <c r="F40" s="1" t="s">
        <v>24</v>
      </c>
      <c r="G40" s="1" t="s">
        <v>25</v>
      </c>
      <c r="H40" s="1" t="s">
        <v>24</v>
      </c>
      <c r="I40" s="1" t="s">
        <v>19</v>
      </c>
      <c r="J40" s="1" t="s">
        <v>19</v>
      </c>
      <c r="K40" s="1" t="s">
        <v>31</v>
      </c>
      <c r="L40" s="1" t="s">
        <v>26</v>
      </c>
      <c r="M40" s="1" t="s">
        <v>34</v>
      </c>
    </row>
    <row r="41" spans="1:13" ht="16.5" customHeight="1" x14ac:dyDescent="0.3">
      <c r="A41" s="1" t="s">
        <v>13</v>
      </c>
      <c r="B41" s="1" t="s">
        <v>14</v>
      </c>
      <c r="C41" s="1" t="s">
        <v>66</v>
      </c>
      <c r="D41" s="1" t="s">
        <v>15</v>
      </c>
      <c r="E41" s="1" t="s">
        <v>16</v>
      </c>
      <c r="F41" s="1" t="s">
        <v>17</v>
      </c>
      <c r="G41" s="1" t="s">
        <v>64</v>
      </c>
      <c r="H41" s="1" t="s">
        <v>65</v>
      </c>
      <c r="I41" s="1" t="s">
        <v>19</v>
      </c>
      <c r="J41" s="1" t="s">
        <v>19</v>
      </c>
      <c r="K41" s="1" t="s">
        <v>31</v>
      </c>
      <c r="L41" s="1" t="s">
        <v>31</v>
      </c>
      <c r="M41" s="1" t="s">
        <v>36</v>
      </c>
    </row>
    <row r="42" spans="1:13" ht="16.5" customHeight="1" x14ac:dyDescent="0.3">
      <c r="A42" s="1" t="s">
        <v>13</v>
      </c>
      <c r="B42" s="1" t="s">
        <v>14</v>
      </c>
      <c r="C42" s="1" t="s">
        <v>66</v>
      </c>
      <c r="D42" s="1" t="s">
        <v>20</v>
      </c>
      <c r="E42" s="1" t="s">
        <v>16</v>
      </c>
      <c r="F42" s="1" t="s">
        <v>21</v>
      </c>
      <c r="G42" s="1" t="s">
        <v>18</v>
      </c>
      <c r="H42" s="1" t="s">
        <v>22</v>
      </c>
      <c r="I42" s="1" t="s">
        <v>19</v>
      </c>
      <c r="J42" s="1" t="s">
        <v>19</v>
      </c>
      <c r="K42" s="1" t="s">
        <v>31</v>
      </c>
      <c r="L42" s="1" t="s">
        <v>23</v>
      </c>
      <c r="M42" s="1" t="s">
        <v>37</v>
      </c>
    </row>
    <row r="43" spans="1:13" ht="16.5" customHeight="1" x14ac:dyDescent="0.3">
      <c r="A43" s="1" t="s">
        <v>13</v>
      </c>
      <c r="B43" s="1" t="s">
        <v>14</v>
      </c>
      <c r="C43" s="1" t="s">
        <v>66</v>
      </c>
      <c r="D43" s="1" t="s">
        <v>20</v>
      </c>
      <c r="E43" s="1" t="s">
        <v>16</v>
      </c>
      <c r="F43" s="1" t="s">
        <v>24</v>
      </c>
      <c r="G43" s="1" t="s">
        <v>25</v>
      </c>
      <c r="H43" s="1" t="s">
        <v>24</v>
      </c>
      <c r="I43" s="1" t="s">
        <v>19</v>
      </c>
      <c r="J43" s="1" t="s">
        <v>19</v>
      </c>
      <c r="K43" s="1" t="s">
        <v>31</v>
      </c>
      <c r="L43" s="1" t="s">
        <v>26</v>
      </c>
      <c r="M43" s="1" t="s">
        <v>38</v>
      </c>
    </row>
    <row r="44" spans="1:13" ht="16.5" customHeight="1" x14ac:dyDescent="0.3">
      <c r="A44" s="1" t="s">
        <v>13</v>
      </c>
      <c r="B44" s="1" t="s">
        <v>14</v>
      </c>
      <c r="C44" s="1" t="s">
        <v>67</v>
      </c>
      <c r="D44" s="1" t="s">
        <v>15</v>
      </c>
      <c r="E44" s="1" t="s">
        <v>16</v>
      </c>
      <c r="F44" s="1" t="s">
        <v>17</v>
      </c>
      <c r="G44" s="1" t="s">
        <v>64</v>
      </c>
      <c r="H44" s="1" t="s">
        <v>65</v>
      </c>
      <c r="I44" s="1" t="s">
        <v>19</v>
      </c>
      <c r="J44" s="1" t="s">
        <v>19</v>
      </c>
      <c r="K44" s="1" t="s">
        <v>31</v>
      </c>
      <c r="L44" s="1" t="s">
        <v>31</v>
      </c>
      <c r="M44" s="1" t="s">
        <v>40</v>
      </c>
    </row>
    <row r="45" spans="1:13" ht="16.5" customHeight="1" x14ac:dyDescent="0.3">
      <c r="A45" s="1" t="s">
        <v>13</v>
      </c>
      <c r="B45" s="1" t="s">
        <v>14</v>
      </c>
      <c r="C45" s="1" t="s">
        <v>67</v>
      </c>
      <c r="D45" s="1" t="s">
        <v>20</v>
      </c>
      <c r="E45" s="1" t="s">
        <v>16</v>
      </c>
      <c r="F45" s="1" t="s">
        <v>21</v>
      </c>
      <c r="G45" s="1" t="s">
        <v>18</v>
      </c>
      <c r="H45" s="1" t="s">
        <v>22</v>
      </c>
      <c r="I45" s="1" t="s">
        <v>19</v>
      </c>
      <c r="J45" s="1" t="s">
        <v>19</v>
      </c>
      <c r="K45" s="1" t="s">
        <v>31</v>
      </c>
      <c r="L45" s="1" t="s">
        <v>23</v>
      </c>
      <c r="M45" s="1" t="s">
        <v>41</v>
      </c>
    </row>
    <row r="46" spans="1:13" ht="16.5" customHeight="1" x14ac:dyDescent="0.3">
      <c r="A46" s="1" t="s">
        <v>13</v>
      </c>
      <c r="B46" s="1" t="s">
        <v>14</v>
      </c>
      <c r="C46" s="1" t="s">
        <v>67</v>
      </c>
      <c r="D46" s="1" t="s">
        <v>20</v>
      </c>
      <c r="E46" s="1" t="s">
        <v>16</v>
      </c>
      <c r="F46" s="1" t="s">
        <v>24</v>
      </c>
      <c r="G46" s="1" t="s">
        <v>25</v>
      </c>
      <c r="H46" s="1" t="s">
        <v>24</v>
      </c>
      <c r="I46" s="1" t="s">
        <v>19</v>
      </c>
      <c r="J46" s="1" t="s">
        <v>19</v>
      </c>
      <c r="K46" s="1" t="s">
        <v>31</v>
      </c>
      <c r="L46" s="1" t="s">
        <v>26</v>
      </c>
      <c r="M46" s="1" t="s">
        <v>42</v>
      </c>
    </row>
    <row r="47" spans="1:13" ht="16.5" customHeight="1" x14ac:dyDescent="0.3">
      <c r="A47" s="1" t="s">
        <v>13</v>
      </c>
      <c r="B47" s="1" t="s">
        <v>14</v>
      </c>
      <c r="C47" s="1" t="s">
        <v>68</v>
      </c>
      <c r="D47" s="1" t="s">
        <v>15</v>
      </c>
      <c r="E47" s="1" t="s">
        <v>16</v>
      </c>
      <c r="F47" s="1" t="s">
        <v>17</v>
      </c>
      <c r="G47" s="1" t="s">
        <v>64</v>
      </c>
      <c r="H47" s="1" t="s">
        <v>65</v>
      </c>
      <c r="I47" s="1" t="s">
        <v>19</v>
      </c>
      <c r="J47" s="1" t="s">
        <v>19</v>
      </c>
      <c r="K47" s="1" t="s">
        <v>31</v>
      </c>
      <c r="L47" s="1" t="s">
        <v>31</v>
      </c>
      <c r="M47" s="1" t="s">
        <v>44</v>
      </c>
    </row>
    <row r="48" spans="1:13" ht="16.5" customHeight="1" x14ac:dyDescent="0.3">
      <c r="A48" s="1" t="s">
        <v>13</v>
      </c>
      <c r="B48" s="1" t="s">
        <v>14</v>
      </c>
      <c r="C48" s="1" t="s">
        <v>68</v>
      </c>
      <c r="D48" s="1" t="s">
        <v>20</v>
      </c>
      <c r="E48" s="1" t="s">
        <v>16</v>
      </c>
      <c r="F48" s="1" t="s">
        <v>21</v>
      </c>
      <c r="G48" s="1" t="s">
        <v>18</v>
      </c>
      <c r="H48" s="1" t="s">
        <v>22</v>
      </c>
      <c r="I48" s="1" t="s">
        <v>19</v>
      </c>
      <c r="J48" s="1" t="s">
        <v>19</v>
      </c>
      <c r="K48" s="1" t="s">
        <v>31</v>
      </c>
      <c r="L48" s="1" t="s">
        <v>23</v>
      </c>
      <c r="M48" s="1" t="s">
        <v>45</v>
      </c>
    </row>
    <row r="49" spans="1:13" ht="16.5" customHeight="1" x14ac:dyDescent="0.3">
      <c r="A49" s="1" t="s">
        <v>13</v>
      </c>
      <c r="B49" s="1" t="s">
        <v>14</v>
      </c>
      <c r="C49" s="1" t="s">
        <v>68</v>
      </c>
      <c r="D49" s="1" t="s">
        <v>20</v>
      </c>
      <c r="E49" s="1" t="s">
        <v>16</v>
      </c>
      <c r="F49" s="1" t="s">
        <v>24</v>
      </c>
      <c r="G49" s="1" t="s">
        <v>25</v>
      </c>
      <c r="H49" s="1" t="s">
        <v>24</v>
      </c>
      <c r="I49" s="1" t="s">
        <v>19</v>
      </c>
      <c r="J49" s="1" t="s">
        <v>19</v>
      </c>
      <c r="K49" s="1" t="s">
        <v>31</v>
      </c>
      <c r="L49" s="1" t="s">
        <v>26</v>
      </c>
      <c r="M49" s="1" t="s">
        <v>46</v>
      </c>
    </row>
    <row r="50" spans="1:13" ht="16.5" customHeight="1" x14ac:dyDescent="0.3">
      <c r="A50" s="1" t="s">
        <v>13</v>
      </c>
      <c r="B50" s="1" t="s">
        <v>14</v>
      </c>
      <c r="C50" s="1" t="s">
        <v>69</v>
      </c>
      <c r="D50" s="1" t="s">
        <v>15</v>
      </c>
      <c r="E50" s="1" t="s">
        <v>16</v>
      </c>
      <c r="F50" s="1" t="s">
        <v>17</v>
      </c>
      <c r="G50" s="1" t="s">
        <v>64</v>
      </c>
      <c r="H50" s="1" t="s">
        <v>65</v>
      </c>
      <c r="I50" s="1" t="s">
        <v>19</v>
      </c>
      <c r="J50" s="1" t="s">
        <v>19</v>
      </c>
      <c r="K50" s="1" t="s">
        <v>31</v>
      </c>
      <c r="L50" s="1" t="s">
        <v>31</v>
      </c>
      <c r="M50" s="1" t="s">
        <v>48</v>
      </c>
    </row>
    <row r="51" spans="1:13" ht="16.5" customHeight="1" x14ac:dyDescent="0.3">
      <c r="A51" s="1" t="s">
        <v>13</v>
      </c>
      <c r="B51" s="1" t="s">
        <v>14</v>
      </c>
      <c r="C51" s="1" t="s">
        <v>69</v>
      </c>
      <c r="D51" s="1" t="s">
        <v>20</v>
      </c>
      <c r="E51" s="1" t="s">
        <v>16</v>
      </c>
      <c r="F51" s="1" t="s">
        <v>21</v>
      </c>
      <c r="G51" s="1" t="s">
        <v>18</v>
      </c>
      <c r="H51" s="1" t="s">
        <v>22</v>
      </c>
      <c r="I51" s="1" t="s">
        <v>19</v>
      </c>
      <c r="J51" s="1" t="s">
        <v>19</v>
      </c>
      <c r="K51" s="1" t="s">
        <v>31</v>
      </c>
      <c r="L51" s="1" t="s">
        <v>23</v>
      </c>
      <c r="M51" s="1" t="s">
        <v>49</v>
      </c>
    </row>
    <row r="52" spans="1:13" ht="16.5" customHeight="1" x14ac:dyDescent="0.3">
      <c r="A52" s="1" t="s">
        <v>13</v>
      </c>
      <c r="B52" s="1" t="s">
        <v>14</v>
      </c>
      <c r="C52" s="1" t="s">
        <v>69</v>
      </c>
      <c r="D52" s="1" t="s">
        <v>20</v>
      </c>
      <c r="E52" s="1" t="s">
        <v>16</v>
      </c>
      <c r="F52" s="1" t="s">
        <v>24</v>
      </c>
      <c r="G52" s="1" t="s">
        <v>25</v>
      </c>
      <c r="H52" s="1" t="s">
        <v>24</v>
      </c>
      <c r="I52" s="1" t="s">
        <v>19</v>
      </c>
      <c r="J52" s="1" t="s">
        <v>19</v>
      </c>
      <c r="K52" s="1" t="s">
        <v>31</v>
      </c>
      <c r="L52" s="1" t="s">
        <v>26</v>
      </c>
      <c r="M52" s="1" t="s">
        <v>50</v>
      </c>
    </row>
    <row r="53" spans="1:13" ht="16.5" customHeight="1" x14ac:dyDescent="0.3">
      <c r="A53" s="1" t="s">
        <v>13</v>
      </c>
      <c r="B53" s="1" t="s">
        <v>14</v>
      </c>
      <c r="C53" s="1" t="s">
        <v>70</v>
      </c>
      <c r="D53" s="1" t="s">
        <v>15</v>
      </c>
      <c r="E53" s="1" t="s">
        <v>16</v>
      </c>
      <c r="F53" s="1" t="s">
        <v>17</v>
      </c>
      <c r="G53" s="1" t="s">
        <v>64</v>
      </c>
      <c r="H53" s="1" t="s">
        <v>65</v>
      </c>
      <c r="I53" s="1" t="s">
        <v>19</v>
      </c>
      <c r="J53" s="1" t="s">
        <v>19</v>
      </c>
      <c r="K53" s="1" t="s">
        <v>31</v>
      </c>
      <c r="L53" s="1" t="s">
        <v>31</v>
      </c>
      <c r="M53" s="1" t="s">
        <v>27</v>
      </c>
    </row>
    <row r="54" spans="1:13" ht="16.5" customHeight="1" x14ac:dyDescent="0.3">
      <c r="A54" s="1" t="s">
        <v>13</v>
      </c>
      <c r="B54" s="1" t="s">
        <v>14</v>
      </c>
      <c r="C54" s="1" t="s">
        <v>70</v>
      </c>
      <c r="D54" s="1" t="s">
        <v>20</v>
      </c>
      <c r="E54" s="1" t="s">
        <v>16</v>
      </c>
      <c r="F54" s="1" t="s">
        <v>21</v>
      </c>
      <c r="G54" s="1" t="s">
        <v>18</v>
      </c>
      <c r="H54" s="1" t="s">
        <v>22</v>
      </c>
      <c r="I54" s="1" t="s">
        <v>19</v>
      </c>
      <c r="J54" s="1" t="s">
        <v>19</v>
      </c>
      <c r="K54" s="1" t="s">
        <v>31</v>
      </c>
      <c r="L54" s="1" t="s">
        <v>23</v>
      </c>
      <c r="M54" s="1" t="s">
        <v>71</v>
      </c>
    </row>
    <row r="55" spans="1:13" ht="16.5" customHeight="1" x14ac:dyDescent="0.3">
      <c r="A55" s="1" t="s">
        <v>13</v>
      </c>
      <c r="B55" s="1" t="s">
        <v>14</v>
      </c>
      <c r="C55" s="1" t="s">
        <v>70</v>
      </c>
      <c r="D55" s="1" t="s">
        <v>20</v>
      </c>
      <c r="E55" s="1" t="s">
        <v>16</v>
      </c>
      <c r="F55" s="1" t="s">
        <v>24</v>
      </c>
      <c r="G55" s="1" t="s">
        <v>25</v>
      </c>
      <c r="H55" s="1" t="s">
        <v>24</v>
      </c>
      <c r="I55" s="1" t="s">
        <v>19</v>
      </c>
      <c r="J55" s="1" t="s">
        <v>19</v>
      </c>
      <c r="K55" s="1" t="s">
        <v>31</v>
      </c>
      <c r="L55" s="1" t="s">
        <v>26</v>
      </c>
      <c r="M55" s="1" t="s">
        <v>53</v>
      </c>
    </row>
    <row r="56" spans="1:13" ht="16.5" customHeight="1" x14ac:dyDescent="0.3">
      <c r="A56" s="1" t="s">
        <v>13</v>
      </c>
      <c r="B56" s="1" t="s">
        <v>14</v>
      </c>
      <c r="C56" s="1" t="s">
        <v>72</v>
      </c>
      <c r="D56" s="1" t="s">
        <v>15</v>
      </c>
      <c r="E56" s="1" t="s">
        <v>16</v>
      </c>
      <c r="F56" s="1" t="s">
        <v>17</v>
      </c>
      <c r="G56" s="1" t="s">
        <v>73</v>
      </c>
      <c r="H56" s="1" t="s">
        <v>74</v>
      </c>
      <c r="I56" s="1" t="s">
        <v>19</v>
      </c>
      <c r="J56" s="1" t="s">
        <v>19</v>
      </c>
      <c r="K56" s="1" t="s">
        <v>31</v>
      </c>
      <c r="L56" s="1" t="s">
        <v>31</v>
      </c>
      <c r="M56" s="1" t="s">
        <v>32</v>
      </c>
    </row>
    <row r="57" spans="1:13" ht="16.5" customHeight="1" x14ac:dyDescent="0.3">
      <c r="A57" s="1" t="s">
        <v>13</v>
      </c>
      <c r="B57" s="1" t="s">
        <v>14</v>
      </c>
      <c r="C57" s="1" t="s">
        <v>72</v>
      </c>
      <c r="D57" s="1" t="s">
        <v>20</v>
      </c>
      <c r="E57" s="1" t="s">
        <v>16</v>
      </c>
      <c r="F57" s="1" t="s">
        <v>21</v>
      </c>
      <c r="G57" s="1" t="s">
        <v>18</v>
      </c>
      <c r="H57" s="1" t="s">
        <v>22</v>
      </c>
      <c r="I57" s="1" t="s">
        <v>19</v>
      </c>
      <c r="J57" s="1" t="s">
        <v>19</v>
      </c>
      <c r="K57" s="1" t="s">
        <v>31</v>
      </c>
      <c r="L57" s="1" t="s">
        <v>23</v>
      </c>
      <c r="M57" s="1" t="s">
        <v>33</v>
      </c>
    </row>
    <row r="58" spans="1:13" ht="16.5" customHeight="1" x14ac:dyDescent="0.3">
      <c r="A58" s="1" t="s">
        <v>13</v>
      </c>
      <c r="B58" s="1" t="s">
        <v>14</v>
      </c>
      <c r="C58" s="1" t="s">
        <v>72</v>
      </c>
      <c r="D58" s="1" t="s">
        <v>20</v>
      </c>
      <c r="E58" s="1" t="s">
        <v>16</v>
      </c>
      <c r="F58" s="1" t="s">
        <v>24</v>
      </c>
      <c r="G58" s="1" t="s">
        <v>25</v>
      </c>
      <c r="H58" s="1" t="s">
        <v>24</v>
      </c>
      <c r="I58" s="1" t="s">
        <v>19</v>
      </c>
      <c r="J58" s="1" t="s">
        <v>19</v>
      </c>
      <c r="K58" s="1" t="s">
        <v>31</v>
      </c>
      <c r="L58" s="1" t="s">
        <v>26</v>
      </c>
      <c r="M58" s="1" t="s">
        <v>34</v>
      </c>
    </row>
    <row r="59" spans="1:13" ht="16.5" customHeight="1" x14ac:dyDescent="0.3">
      <c r="A59" s="1" t="s">
        <v>13</v>
      </c>
      <c r="B59" s="1" t="s">
        <v>14</v>
      </c>
      <c r="C59" s="1" t="s">
        <v>75</v>
      </c>
      <c r="D59" s="1" t="s">
        <v>15</v>
      </c>
      <c r="E59" s="1" t="s">
        <v>16</v>
      </c>
      <c r="F59" s="1" t="s">
        <v>17</v>
      </c>
      <c r="G59" s="1" t="s">
        <v>73</v>
      </c>
      <c r="H59" s="1" t="s">
        <v>74</v>
      </c>
      <c r="I59" s="1" t="s">
        <v>19</v>
      </c>
      <c r="J59" s="1" t="s">
        <v>19</v>
      </c>
      <c r="K59" s="1" t="s">
        <v>31</v>
      </c>
      <c r="L59" s="1" t="s">
        <v>31</v>
      </c>
      <c r="M59" s="1" t="s">
        <v>36</v>
      </c>
    </row>
    <row r="60" spans="1:13" ht="16.5" customHeight="1" x14ac:dyDescent="0.3">
      <c r="A60" s="1" t="s">
        <v>13</v>
      </c>
      <c r="B60" s="1" t="s">
        <v>14</v>
      </c>
      <c r="C60" s="1" t="s">
        <v>75</v>
      </c>
      <c r="D60" s="1" t="s">
        <v>20</v>
      </c>
      <c r="E60" s="1" t="s">
        <v>16</v>
      </c>
      <c r="F60" s="1" t="s">
        <v>21</v>
      </c>
      <c r="G60" s="1" t="s">
        <v>18</v>
      </c>
      <c r="H60" s="1" t="s">
        <v>22</v>
      </c>
      <c r="I60" s="1" t="s">
        <v>19</v>
      </c>
      <c r="J60" s="1" t="s">
        <v>19</v>
      </c>
      <c r="K60" s="1" t="s">
        <v>31</v>
      </c>
      <c r="L60" s="1" t="s">
        <v>23</v>
      </c>
      <c r="M60" s="1" t="s">
        <v>37</v>
      </c>
    </row>
    <row r="61" spans="1:13" ht="16.5" customHeight="1" x14ac:dyDescent="0.3">
      <c r="A61" s="1" t="s">
        <v>13</v>
      </c>
      <c r="B61" s="1" t="s">
        <v>14</v>
      </c>
      <c r="C61" s="1" t="s">
        <v>75</v>
      </c>
      <c r="D61" s="1" t="s">
        <v>20</v>
      </c>
      <c r="E61" s="1" t="s">
        <v>16</v>
      </c>
      <c r="F61" s="1" t="s">
        <v>24</v>
      </c>
      <c r="G61" s="1" t="s">
        <v>25</v>
      </c>
      <c r="H61" s="1" t="s">
        <v>24</v>
      </c>
      <c r="I61" s="1" t="s">
        <v>19</v>
      </c>
      <c r="J61" s="1" t="s">
        <v>19</v>
      </c>
      <c r="K61" s="1" t="s">
        <v>31</v>
      </c>
      <c r="L61" s="1" t="s">
        <v>26</v>
      </c>
      <c r="M61" s="1" t="s">
        <v>38</v>
      </c>
    </row>
    <row r="62" spans="1:13" ht="16.5" customHeight="1" x14ac:dyDescent="0.3">
      <c r="A62" s="1" t="s">
        <v>13</v>
      </c>
      <c r="B62" s="1" t="s">
        <v>14</v>
      </c>
      <c r="C62" s="1" t="s">
        <v>76</v>
      </c>
      <c r="D62" s="1" t="s">
        <v>15</v>
      </c>
      <c r="E62" s="1" t="s">
        <v>16</v>
      </c>
      <c r="F62" s="1" t="s">
        <v>17</v>
      </c>
      <c r="G62" s="1" t="s">
        <v>73</v>
      </c>
      <c r="H62" s="1" t="s">
        <v>74</v>
      </c>
      <c r="I62" s="1" t="s">
        <v>19</v>
      </c>
      <c r="J62" s="1" t="s">
        <v>19</v>
      </c>
      <c r="K62" s="1" t="s">
        <v>31</v>
      </c>
      <c r="L62" s="1" t="s">
        <v>31</v>
      </c>
      <c r="M62" s="1" t="s">
        <v>40</v>
      </c>
    </row>
    <row r="63" spans="1:13" ht="16.5" customHeight="1" x14ac:dyDescent="0.3">
      <c r="A63" s="1" t="s">
        <v>13</v>
      </c>
      <c r="B63" s="1" t="s">
        <v>14</v>
      </c>
      <c r="C63" s="1" t="s">
        <v>76</v>
      </c>
      <c r="D63" s="1" t="s">
        <v>20</v>
      </c>
      <c r="E63" s="1" t="s">
        <v>16</v>
      </c>
      <c r="F63" s="1" t="s">
        <v>21</v>
      </c>
      <c r="G63" s="1" t="s">
        <v>18</v>
      </c>
      <c r="H63" s="1" t="s">
        <v>22</v>
      </c>
      <c r="I63" s="1" t="s">
        <v>19</v>
      </c>
      <c r="J63" s="1" t="s">
        <v>19</v>
      </c>
      <c r="K63" s="1" t="s">
        <v>31</v>
      </c>
      <c r="L63" s="1" t="s">
        <v>23</v>
      </c>
      <c r="M63" s="1" t="s">
        <v>41</v>
      </c>
    </row>
    <row r="64" spans="1:13" ht="16.5" customHeight="1" x14ac:dyDescent="0.3">
      <c r="A64" s="1" t="s">
        <v>13</v>
      </c>
      <c r="B64" s="1" t="s">
        <v>14</v>
      </c>
      <c r="C64" s="1" t="s">
        <v>76</v>
      </c>
      <c r="D64" s="1" t="s">
        <v>20</v>
      </c>
      <c r="E64" s="1" t="s">
        <v>16</v>
      </c>
      <c r="F64" s="1" t="s">
        <v>24</v>
      </c>
      <c r="G64" s="1" t="s">
        <v>25</v>
      </c>
      <c r="H64" s="1" t="s">
        <v>24</v>
      </c>
      <c r="I64" s="1" t="s">
        <v>19</v>
      </c>
      <c r="J64" s="1" t="s">
        <v>19</v>
      </c>
      <c r="K64" s="1" t="s">
        <v>31</v>
      </c>
      <c r="L64" s="1" t="s">
        <v>26</v>
      </c>
      <c r="M64" s="1" t="s">
        <v>42</v>
      </c>
    </row>
    <row r="65" spans="1:13" ht="16.5" customHeight="1" x14ac:dyDescent="0.3">
      <c r="A65" s="1" t="s">
        <v>13</v>
      </c>
      <c r="B65" s="1" t="s">
        <v>14</v>
      </c>
      <c r="C65" s="1" t="s">
        <v>77</v>
      </c>
      <c r="D65" s="1" t="s">
        <v>15</v>
      </c>
      <c r="E65" s="1" t="s">
        <v>16</v>
      </c>
      <c r="F65" s="1" t="s">
        <v>17</v>
      </c>
      <c r="G65" s="1" t="s">
        <v>73</v>
      </c>
      <c r="H65" s="1" t="s">
        <v>74</v>
      </c>
      <c r="I65" s="1" t="s">
        <v>19</v>
      </c>
      <c r="J65" s="1" t="s">
        <v>19</v>
      </c>
      <c r="K65" s="1" t="s">
        <v>31</v>
      </c>
      <c r="L65" s="1" t="s">
        <v>31</v>
      </c>
      <c r="M65" s="1" t="s">
        <v>44</v>
      </c>
    </row>
    <row r="66" spans="1:13" ht="16.5" customHeight="1" x14ac:dyDescent="0.3">
      <c r="A66" s="1" t="s">
        <v>13</v>
      </c>
      <c r="B66" s="1" t="s">
        <v>14</v>
      </c>
      <c r="C66" s="1" t="s">
        <v>77</v>
      </c>
      <c r="D66" s="1" t="s">
        <v>20</v>
      </c>
      <c r="E66" s="1" t="s">
        <v>16</v>
      </c>
      <c r="F66" s="1" t="s">
        <v>21</v>
      </c>
      <c r="G66" s="1" t="s">
        <v>18</v>
      </c>
      <c r="H66" s="1" t="s">
        <v>22</v>
      </c>
      <c r="I66" s="1" t="s">
        <v>19</v>
      </c>
      <c r="J66" s="1" t="s">
        <v>19</v>
      </c>
      <c r="K66" s="1" t="s">
        <v>31</v>
      </c>
      <c r="L66" s="1" t="s">
        <v>23</v>
      </c>
      <c r="M66" s="1" t="s">
        <v>45</v>
      </c>
    </row>
    <row r="67" spans="1:13" ht="16.5" customHeight="1" x14ac:dyDescent="0.3">
      <c r="A67" s="1" t="s">
        <v>13</v>
      </c>
      <c r="B67" s="1" t="s">
        <v>14</v>
      </c>
      <c r="C67" s="1" t="s">
        <v>77</v>
      </c>
      <c r="D67" s="1" t="s">
        <v>20</v>
      </c>
      <c r="E67" s="1" t="s">
        <v>16</v>
      </c>
      <c r="F67" s="1" t="s">
        <v>24</v>
      </c>
      <c r="G67" s="1" t="s">
        <v>25</v>
      </c>
      <c r="H67" s="1" t="s">
        <v>24</v>
      </c>
      <c r="I67" s="1" t="s">
        <v>19</v>
      </c>
      <c r="J67" s="1" t="s">
        <v>19</v>
      </c>
      <c r="K67" s="1" t="s">
        <v>31</v>
      </c>
      <c r="L67" s="1" t="s">
        <v>26</v>
      </c>
      <c r="M67" s="1" t="s">
        <v>46</v>
      </c>
    </row>
    <row r="68" spans="1:13" ht="16.5" customHeight="1" x14ac:dyDescent="0.3">
      <c r="A68" s="1" t="s">
        <v>13</v>
      </c>
      <c r="B68" s="1" t="s">
        <v>14</v>
      </c>
      <c r="C68" s="1" t="s">
        <v>78</v>
      </c>
      <c r="D68" s="1" t="s">
        <v>15</v>
      </c>
      <c r="E68" s="1" t="s">
        <v>16</v>
      </c>
      <c r="F68" s="1" t="s">
        <v>17</v>
      </c>
      <c r="G68" s="1" t="s">
        <v>73</v>
      </c>
      <c r="H68" s="1" t="s">
        <v>74</v>
      </c>
      <c r="I68" s="1" t="s">
        <v>19</v>
      </c>
      <c r="J68" s="1" t="s">
        <v>19</v>
      </c>
      <c r="K68" s="1" t="s">
        <v>31</v>
      </c>
      <c r="L68" s="1" t="s">
        <v>31</v>
      </c>
      <c r="M68" s="1" t="s">
        <v>48</v>
      </c>
    </row>
    <row r="69" spans="1:13" ht="16.5" customHeight="1" x14ac:dyDescent="0.3">
      <c r="A69" s="1" t="s">
        <v>13</v>
      </c>
      <c r="B69" s="1" t="s">
        <v>14</v>
      </c>
      <c r="C69" s="1" t="s">
        <v>78</v>
      </c>
      <c r="D69" s="1" t="s">
        <v>20</v>
      </c>
      <c r="E69" s="1" t="s">
        <v>16</v>
      </c>
      <c r="F69" s="1" t="s">
        <v>21</v>
      </c>
      <c r="G69" s="1" t="s">
        <v>18</v>
      </c>
      <c r="H69" s="1" t="s">
        <v>22</v>
      </c>
      <c r="I69" s="1" t="s">
        <v>19</v>
      </c>
      <c r="J69" s="1" t="s">
        <v>19</v>
      </c>
      <c r="K69" s="1" t="s">
        <v>31</v>
      </c>
      <c r="L69" s="1" t="s">
        <v>23</v>
      </c>
      <c r="M69" s="1" t="s">
        <v>49</v>
      </c>
    </row>
    <row r="70" spans="1:13" ht="16.5" customHeight="1" x14ac:dyDescent="0.3">
      <c r="A70" s="1" t="s">
        <v>13</v>
      </c>
      <c r="B70" s="1" t="s">
        <v>14</v>
      </c>
      <c r="C70" s="1" t="s">
        <v>78</v>
      </c>
      <c r="D70" s="1" t="s">
        <v>20</v>
      </c>
      <c r="E70" s="1" t="s">
        <v>16</v>
      </c>
      <c r="F70" s="1" t="s">
        <v>24</v>
      </c>
      <c r="G70" s="1" t="s">
        <v>25</v>
      </c>
      <c r="H70" s="1" t="s">
        <v>24</v>
      </c>
      <c r="I70" s="1" t="s">
        <v>19</v>
      </c>
      <c r="J70" s="1" t="s">
        <v>19</v>
      </c>
      <c r="K70" s="1" t="s">
        <v>31</v>
      </c>
      <c r="L70" s="1" t="s">
        <v>26</v>
      </c>
      <c r="M70" s="1" t="s">
        <v>50</v>
      </c>
    </row>
    <row r="71" spans="1:13" ht="16.5" customHeight="1" x14ac:dyDescent="0.3">
      <c r="A71" s="1" t="s">
        <v>13</v>
      </c>
      <c r="B71" s="1" t="s">
        <v>14</v>
      </c>
      <c r="C71" s="1" t="s">
        <v>79</v>
      </c>
      <c r="D71" s="1" t="s">
        <v>15</v>
      </c>
      <c r="E71" s="1" t="s">
        <v>16</v>
      </c>
      <c r="F71" s="1" t="s">
        <v>17</v>
      </c>
      <c r="G71" s="1" t="s">
        <v>73</v>
      </c>
      <c r="H71" s="1" t="s">
        <v>74</v>
      </c>
      <c r="I71" s="1" t="s">
        <v>19</v>
      </c>
      <c r="J71" s="1" t="s">
        <v>19</v>
      </c>
      <c r="K71" s="1" t="s">
        <v>31</v>
      </c>
      <c r="L71" s="1" t="s">
        <v>31</v>
      </c>
      <c r="M71" s="1" t="s">
        <v>27</v>
      </c>
    </row>
    <row r="72" spans="1:13" ht="16.5" customHeight="1" x14ac:dyDescent="0.3">
      <c r="A72" s="1" t="s">
        <v>13</v>
      </c>
      <c r="B72" s="1" t="s">
        <v>14</v>
      </c>
      <c r="C72" s="1" t="s">
        <v>79</v>
      </c>
      <c r="D72" s="1" t="s">
        <v>20</v>
      </c>
      <c r="E72" s="1" t="s">
        <v>16</v>
      </c>
      <c r="F72" s="1" t="s">
        <v>21</v>
      </c>
      <c r="G72" s="1" t="s">
        <v>18</v>
      </c>
      <c r="H72" s="1" t="s">
        <v>22</v>
      </c>
      <c r="I72" s="1" t="s">
        <v>19</v>
      </c>
      <c r="J72" s="1" t="s">
        <v>19</v>
      </c>
      <c r="K72" s="1" t="s">
        <v>31</v>
      </c>
      <c r="L72" s="1" t="s">
        <v>23</v>
      </c>
      <c r="M72" s="1" t="s">
        <v>52</v>
      </c>
    </row>
    <row r="73" spans="1:13" ht="16.5" customHeight="1" x14ac:dyDescent="0.3">
      <c r="A73" s="1" t="s">
        <v>13</v>
      </c>
      <c r="B73" s="1" t="s">
        <v>14</v>
      </c>
      <c r="C73" s="1" t="s">
        <v>79</v>
      </c>
      <c r="D73" s="1" t="s">
        <v>20</v>
      </c>
      <c r="E73" s="1" t="s">
        <v>16</v>
      </c>
      <c r="F73" s="1" t="s">
        <v>24</v>
      </c>
      <c r="G73" s="1" t="s">
        <v>25</v>
      </c>
      <c r="H73" s="1" t="s">
        <v>24</v>
      </c>
      <c r="I73" s="1" t="s">
        <v>19</v>
      </c>
      <c r="J73" s="1" t="s">
        <v>19</v>
      </c>
      <c r="K73" s="1" t="s">
        <v>31</v>
      </c>
      <c r="L73" s="1" t="s">
        <v>26</v>
      </c>
      <c r="M73" s="1" t="s">
        <v>53</v>
      </c>
    </row>
    <row r="74" spans="1:13" ht="16.5" customHeight="1" x14ac:dyDescent="0.3">
      <c r="A74" s="1" t="s">
        <v>13</v>
      </c>
      <c r="B74" s="1" t="s">
        <v>14</v>
      </c>
      <c r="C74" s="1" t="s">
        <v>80</v>
      </c>
      <c r="D74" s="1" t="s">
        <v>15</v>
      </c>
      <c r="E74" s="1" t="s">
        <v>16</v>
      </c>
      <c r="F74" s="1" t="s">
        <v>17</v>
      </c>
      <c r="G74" s="1" t="s">
        <v>81</v>
      </c>
      <c r="H74" s="1" t="s">
        <v>82</v>
      </c>
      <c r="I74" s="1" t="s">
        <v>19</v>
      </c>
      <c r="J74" s="1" t="s">
        <v>19</v>
      </c>
      <c r="K74" s="1" t="s">
        <v>31</v>
      </c>
      <c r="L74" s="1" t="s">
        <v>31</v>
      </c>
      <c r="M74" s="1" t="s">
        <v>32</v>
      </c>
    </row>
    <row r="75" spans="1:13" ht="16.5" customHeight="1" x14ac:dyDescent="0.3">
      <c r="A75" s="1" t="s">
        <v>13</v>
      </c>
      <c r="B75" s="1" t="s">
        <v>14</v>
      </c>
      <c r="C75" s="1" t="s">
        <v>80</v>
      </c>
      <c r="D75" s="1" t="s">
        <v>20</v>
      </c>
      <c r="E75" s="1" t="s">
        <v>16</v>
      </c>
      <c r="F75" s="1" t="s">
        <v>21</v>
      </c>
      <c r="G75" s="1" t="s">
        <v>18</v>
      </c>
      <c r="H75" s="1" t="s">
        <v>22</v>
      </c>
      <c r="I75" s="1" t="s">
        <v>19</v>
      </c>
      <c r="J75" s="1" t="s">
        <v>19</v>
      </c>
      <c r="K75" s="1" t="s">
        <v>31</v>
      </c>
      <c r="L75" s="1" t="s">
        <v>23</v>
      </c>
      <c r="M75" s="1" t="s">
        <v>33</v>
      </c>
    </row>
    <row r="76" spans="1:13" ht="16.5" customHeight="1" x14ac:dyDescent="0.3">
      <c r="A76" s="1" t="s">
        <v>13</v>
      </c>
      <c r="B76" s="1" t="s">
        <v>14</v>
      </c>
      <c r="C76" s="1" t="s">
        <v>80</v>
      </c>
      <c r="D76" s="1" t="s">
        <v>20</v>
      </c>
      <c r="E76" s="1" t="s">
        <v>16</v>
      </c>
      <c r="F76" s="1" t="s">
        <v>24</v>
      </c>
      <c r="G76" s="1" t="s">
        <v>25</v>
      </c>
      <c r="H76" s="1" t="s">
        <v>24</v>
      </c>
      <c r="I76" s="1" t="s">
        <v>19</v>
      </c>
      <c r="J76" s="1" t="s">
        <v>19</v>
      </c>
      <c r="K76" s="1" t="s">
        <v>31</v>
      </c>
      <c r="L76" s="1" t="s">
        <v>26</v>
      </c>
      <c r="M76" s="1" t="s">
        <v>34</v>
      </c>
    </row>
    <row r="77" spans="1:13" ht="16.5" customHeight="1" x14ac:dyDescent="0.3">
      <c r="A77" s="1" t="s">
        <v>13</v>
      </c>
      <c r="B77" s="1" t="s">
        <v>14</v>
      </c>
      <c r="C77" s="1" t="s">
        <v>83</v>
      </c>
      <c r="D77" s="1" t="s">
        <v>15</v>
      </c>
      <c r="E77" s="1" t="s">
        <v>16</v>
      </c>
      <c r="F77" s="1" t="s">
        <v>17</v>
      </c>
      <c r="G77" s="1" t="s">
        <v>81</v>
      </c>
      <c r="H77" s="1" t="s">
        <v>82</v>
      </c>
      <c r="I77" s="1" t="s">
        <v>19</v>
      </c>
      <c r="J77" s="1" t="s">
        <v>19</v>
      </c>
      <c r="K77" s="1" t="s">
        <v>31</v>
      </c>
      <c r="L77" s="1" t="s">
        <v>31</v>
      </c>
      <c r="M77" s="1" t="s">
        <v>36</v>
      </c>
    </row>
    <row r="78" spans="1:13" ht="16.5" customHeight="1" x14ac:dyDescent="0.3">
      <c r="A78" s="1" t="s">
        <v>13</v>
      </c>
      <c r="B78" s="1" t="s">
        <v>14</v>
      </c>
      <c r="C78" s="1" t="s">
        <v>83</v>
      </c>
      <c r="D78" s="1" t="s">
        <v>20</v>
      </c>
      <c r="E78" s="1" t="s">
        <v>16</v>
      </c>
      <c r="F78" s="1" t="s">
        <v>21</v>
      </c>
      <c r="G78" s="1" t="s">
        <v>18</v>
      </c>
      <c r="H78" s="1" t="s">
        <v>22</v>
      </c>
      <c r="I78" s="1" t="s">
        <v>19</v>
      </c>
      <c r="J78" s="1" t="s">
        <v>19</v>
      </c>
      <c r="K78" s="1" t="s">
        <v>31</v>
      </c>
      <c r="L78" s="1" t="s">
        <v>23</v>
      </c>
      <c r="M78" s="1" t="s">
        <v>37</v>
      </c>
    </row>
    <row r="79" spans="1:13" ht="16.5" customHeight="1" x14ac:dyDescent="0.3">
      <c r="A79" s="1" t="s">
        <v>13</v>
      </c>
      <c r="B79" s="1" t="s">
        <v>14</v>
      </c>
      <c r="C79" s="1" t="s">
        <v>83</v>
      </c>
      <c r="D79" s="1" t="s">
        <v>20</v>
      </c>
      <c r="E79" s="1" t="s">
        <v>16</v>
      </c>
      <c r="F79" s="1" t="s">
        <v>24</v>
      </c>
      <c r="G79" s="1" t="s">
        <v>25</v>
      </c>
      <c r="H79" s="1" t="s">
        <v>24</v>
      </c>
      <c r="I79" s="1" t="s">
        <v>19</v>
      </c>
      <c r="J79" s="1" t="s">
        <v>19</v>
      </c>
      <c r="K79" s="1" t="s">
        <v>31</v>
      </c>
      <c r="L79" s="1" t="s">
        <v>26</v>
      </c>
      <c r="M79" s="1" t="s">
        <v>38</v>
      </c>
    </row>
    <row r="80" spans="1:13" ht="16.5" customHeight="1" x14ac:dyDescent="0.3">
      <c r="A80" s="1" t="s">
        <v>13</v>
      </c>
      <c r="B80" s="1" t="s">
        <v>14</v>
      </c>
      <c r="C80" s="1" t="s">
        <v>84</v>
      </c>
      <c r="D80" s="1" t="s">
        <v>15</v>
      </c>
      <c r="E80" s="1" t="s">
        <v>16</v>
      </c>
      <c r="F80" s="1" t="s">
        <v>17</v>
      </c>
      <c r="G80" s="1" t="s">
        <v>81</v>
      </c>
      <c r="H80" s="1" t="s">
        <v>82</v>
      </c>
      <c r="I80" s="1" t="s">
        <v>19</v>
      </c>
      <c r="J80" s="1" t="s">
        <v>19</v>
      </c>
      <c r="K80" s="1" t="s">
        <v>31</v>
      </c>
      <c r="L80" s="1" t="s">
        <v>31</v>
      </c>
      <c r="M80" s="1" t="s">
        <v>40</v>
      </c>
    </row>
    <row r="81" spans="1:13" ht="16.5" customHeight="1" x14ac:dyDescent="0.3">
      <c r="A81" s="1" t="s">
        <v>13</v>
      </c>
      <c r="B81" s="1" t="s">
        <v>14</v>
      </c>
      <c r="C81" s="1" t="s">
        <v>84</v>
      </c>
      <c r="D81" s="1" t="s">
        <v>20</v>
      </c>
      <c r="E81" s="1" t="s">
        <v>16</v>
      </c>
      <c r="F81" s="1" t="s">
        <v>21</v>
      </c>
      <c r="G81" s="1" t="s">
        <v>18</v>
      </c>
      <c r="H81" s="1" t="s">
        <v>22</v>
      </c>
      <c r="I81" s="1" t="s">
        <v>19</v>
      </c>
      <c r="J81" s="1" t="s">
        <v>19</v>
      </c>
      <c r="K81" s="1" t="s">
        <v>31</v>
      </c>
      <c r="L81" s="1" t="s">
        <v>23</v>
      </c>
      <c r="M81" s="1" t="s">
        <v>41</v>
      </c>
    </row>
    <row r="82" spans="1:13" ht="16.5" customHeight="1" x14ac:dyDescent="0.3">
      <c r="A82" s="1" t="s">
        <v>13</v>
      </c>
      <c r="B82" s="1" t="s">
        <v>14</v>
      </c>
      <c r="C82" s="1" t="s">
        <v>84</v>
      </c>
      <c r="D82" s="1" t="s">
        <v>20</v>
      </c>
      <c r="E82" s="1" t="s">
        <v>16</v>
      </c>
      <c r="F82" s="1" t="s">
        <v>24</v>
      </c>
      <c r="G82" s="1" t="s">
        <v>25</v>
      </c>
      <c r="H82" s="1" t="s">
        <v>24</v>
      </c>
      <c r="I82" s="1" t="s">
        <v>19</v>
      </c>
      <c r="J82" s="1" t="s">
        <v>19</v>
      </c>
      <c r="K82" s="1" t="s">
        <v>31</v>
      </c>
      <c r="L82" s="1" t="s">
        <v>26</v>
      </c>
      <c r="M82" s="1" t="s">
        <v>42</v>
      </c>
    </row>
    <row r="83" spans="1:13" ht="16.5" customHeight="1" x14ac:dyDescent="0.3">
      <c r="A83" s="1" t="s">
        <v>13</v>
      </c>
      <c r="B83" s="1" t="s">
        <v>14</v>
      </c>
      <c r="C83" s="1" t="s">
        <v>85</v>
      </c>
      <c r="D83" s="1" t="s">
        <v>15</v>
      </c>
      <c r="E83" s="1" t="s">
        <v>16</v>
      </c>
      <c r="F83" s="1" t="s">
        <v>17</v>
      </c>
      <c r="G83" s="1" t="s">
        <v>81</v>
      </c>
      <c r="H83" s="1" t="s">
        <v>82</v>
      </c>
      <c r="I83" s="1" t="s">
        <v>19</v>
      </c>
      <c r="J83" s="1" t="s">
        <v>19</v>
      </c>
      <c r="K83" s="1" t="s">
        <v>31</v>
      </c>
      <c r="L83" s="1" t="s">
        <v>31</v>
      </c>
      <c r="M83" s="1" t="s">
        <v>44</v>
      </c>
    </row>
    <row r="84" spans="1:13" ht="16.5" customHeight="1" x14ac:dyDescent="0.3">
      <c r="A84" s="1" t="s">
        <v>13</v>
      </c>
      <c r="B84" s="1" t="s">
        <v>14</v>
      </c>
      <c r="C84" s="1" t="s">
        <v>85</v>
      </c>
      <c r="D84" s="1" t="s">
        <v>20</v>
      </c>
      <c r="E84" s="1" t="s">
        <v>16</v>
      </c>
      <c r="F84" s="1" t="s">
        <v>21</v>
      </c>
      <c r="G84" s="1" t="s">
        <v>18</v>
      </c>
      <c r="H84" s="1" t="s">
        <v>22</v>
      </c>
      <c r="I84" s="1" t="s">
        <v>19</v>
      </c>
      <c r="J84" s="1" t="s">
        <v>19</v>
      </c>
      <c r="K84" s="1" t="s">
        <v>31</v>
      </c>
      <c r="L84" s="1" t="s">
        <v>23</v>
      </c>
      <c r="M84" s="1" t="s">
        <v>45</v>
      </c>
    </row>
    <row r="85" spans="1:13" ht="16.5" customHeight="1" x14ac:dyDescent="0.3">
      <c r="A85" s="1" t="s">
        <v>13</v>
      </c>
      <c r="B85" s="1" t="s">
        <v>14</v>
      </c>
      <c r="C85" s="1" t="s">
        <v>85</v>
      </c>
      <c r="D85" s="1" t="s">
        <v>20</v>
      </c>
      <c r="E85" s="1" t="s">
        <v>16</v>
      </c>
      <c r="F85" s="1" t="s">
        <v>24</v>
      </c>
      <c r="G85" s="1" t="s">
        <v>25</v>
      </c>
      <c r="H85" s="1" t="s">
        <v>24</v>
      </c>
      <c r="I85" s="1" t="s">
        <v>19</v>
      </c>
      <c r="J85" s="1" t="s">
        <v>19</v>
      </c>
      <c r="K85" s="1" t="s">
        <v>31</v>
      </c>
      <c r="L85" s="1" t="s">
        <v>26</v>
      </c>
      <c r="M85" s="1" t="s">
        <v>46</v>
      </c>
    </row>
    <row r="86" spans="1:13" ht="16.5" customHeight="1" x14ac:dyDescent="0.3">
      <c r="A86" s="1" t="s">
        <v>13</v>
      </c>
      <c r="B86" s="1" t="s">
        <v>14</v>
      </c>
      <c r="C86" s="1" t="s">
        <v>86</v>
      </c>
      <c r="D86" s="1" t="s">
        <v>15</v>
      </c>
      <c r="E86" s="1" t="s">
        <v>16</v>
      </c>
      <c r="F86" s="1" t="s">
        <v>17</v>
      </c>
      <c r="G86" s="1" t="s">
        <v>81</v>
      </c>
      <c r="H86" s="1" t="s">
        <v>82</v>
      </c>
      <c r="I86" s="1" t="s">
        <v>19</v>
      </c>
      <c r="J86" s="1" t="s">
        <v>19</v>
      </c>
      <c r="K86" s="1" t="s">
        <v>31</v>
      </c>
      <c r="L86" s="1" t="s">
        <v>31</v>
      </c>
      <c r="M86" s="1" t="s">
        <v>48</v>
      </c>
    </row>
    <row r="87" spans="1:13" ht="16.5" customHeight="1" x14ac:dyDescent="0.3">
      <c r="A87" s="1" t="s">
        <v>13</v>
      </c>
      <c r="B87" s="1" t="s">
        <v>14</v>
      </c>
      <c r="C87" s="1" t="s">
        <v>86</v>
      </c>
      <c r="D87" s="1" t="s">
        <v>20</v>
      </c>
      <c r="E87" s="1" t="s">
        <v>16</v>
      </c>
      <c r="F87" s="1" t="s">
        <v>21</v>
      </c>
      <c r="G87" s="1" t="s">
        <v>18</v>
      </c>
      <c r="H87" s="1" t="s">
        <v>22</v>
      </c>
      <c r="I87" s="1" t="s">
        <v>19</v>
      </c>
      <c r="J87" s="1" t="s">
        <v>19</v>
      </c>
      <c r="K87" s="1" t="s">
        <v>31</v>
      </c>
      <c r="L87" s="1" t="s">
        <v>23</v>
      </c>
      <c r="M87" s="1" t="s">
        <v>49</v>
      </c>
    </row>
    <row r="88" spans="1:13" ht="16.5" customHeight="1" x14ac:dyDescent="0.3">
      <c r="A88" s="1" t="s">
        <v>13</v>
      </c>
      <c r="B88" s="1" t="s">
        <v>14</v>
      </c>
      <c r="C88" s="1" t="s">
        <v>86</v>
      </c>
      <c r="D88" s="1" t="s">
        <v>20</v>
      </c>
      <c r="E88" s="1" t="s">
        <v>16</v>
      </c>
      <c r="F88" s="1" t="s">
        <v>24</v>
      </c>
      <c r="G88" s="1" t="s">
        <v>25</v>
      </c>
      <c r="H88" s="1" t="s">
        <v>24</v>
      </c>
      <c r="I88" s="1" t="s">
        <v>19</v>
      </c>
      <c r="J88" s="1" t="s">
        <v>19</v>
      </c>
      <c r="K88" s="1" t="s">
        <v>31</v>
      </c>
      <c r="L88" s="1" t="s">
        <v>26</v>
      </c>
      <c r="M88" s="1" t="s">
        <v>50</v>
      </c>
    </row>
    <row r="89" spans="1:13" ht="16.5" customHeight="1" x14ac:dyDescent="0.3">
      <c r="A89" s="1" t="s">
        <v>13</v>
      </c>
      <c r="B89" s="1" t="s">
        <v>14</v>
      </c>
      <c r="C89" s="1" t="s">
        <v>87</v>
      </c>
      <c r="D89" s="1" t="s">
        <v>15</v>
      </c>
      <c r="E89" s="1" t="s">
        <v>16</v>
      </c>
      <c r="F89" s="1" t="s">
        <v>17</v>
      </c>
      <c r="G89" s="1" t="s">
        <v>81</v>
      </c>
      <c r="H89" s="1" t="s">
        <v>82</v>
      </c>
      <c r="I89" s="1" t="s">
        <v>19</v>
      </c>
      <c r="J89" s="1" t="s">
        <v>19</v>
      </c>
      <c r="K89" s="1" t="s">
        <v>31</v>
      </c>
      <c r="L89" s="1" t="s">
        <v>31</v>
      </c>
      <c r="M89" s="1" t="s">
        <v>27</v>
      </c>
    </row>
    <row r="90" spans="1:13" ht="16.5" customHeight="1" x14ac:dyDescent="0.3">
      <c r="A90" s="1" t="s">
        <v>13</v>
      </c>
      <c r="B90" s="1" t="s">
        <v>14</v>
      </c>
      <c r="C90" s="1" t="s">
        <v>87</v>
      </c>
      <c r="D90" s="1" t="s">
        <v>20</v>
      </c>
      <c r="E90" s="1" t="s">
        <v>16</v>
      </c>
      <c r="F90" s="1" t="s">
        <v>21</v>
      </c>
      <c r="G90" s="1" t="s">
        <v>18</v>
      </c>
      <c r="H90" s="1" t="s">
        <v>22</v>
      </c>
      <c r="I90" s="1" t="s">
        <v>19</v>
      </c>
      <c r="J90" s="1" t="s">
        <v>19</v>
      </c>
      <c r="K90" s="1" t="s">
        <v>31</v>
      </c>
      <c r="L90" s="1" t="s">
        <v>23</v>
      </c>
      <c r="M90" s="1" t="s">
        <v>52</v>
      </c>
    </row>
    <row r="91" spans="1:13" ht="16.5" customHeight="1" x14ac:dyDescent="0.3">
      <c r="A91" s="1" t="s">
        <v>13</v>
      </c>
      <c r="B91" s="1" t="s">
        <v>14</v>
      </c>
      <c r="C91" s="1" t="s">
        <v>87</v>
      </c>
      <c r="D91" s="1" t="s">
        <v>20</v>
      </c>
      <c r="E91" s="1" t="s">
        <v>16</v>
      </c>
      <c r="F91" s="1" t="s">
        <v>24</v>
      </c>
      <c r="G91" s="1" t="s">
        <v>25</v>
      </c>
      <c r="H91" s="1" t="s">
        <v>24</v>
      </c>
      <c r="I91" s="1" t="s">
        <v>19</v>
      </c>
      <c r="J91" s="1" t="s">
        <v>19</v>
      </c>
      <c r="K91" s="1" t="s">
        <v>31</v>
      </c>
      <c r="L91" s="1" t="s">
        <v>26</v>
      </c>
      <c r="M91" s="1" t="s">
        <v>53</v>
      </c>
    </row>
    <row r="92" spans="1:13" ht="16.5" customHeight="1" x14ac:dyDescent="0.3">
      <c r="A92" s="1" t="s">
        <v>13</v>
      </c>
      <c r="B92" s="1" t="s">
        <v>14</v>
      </c>
      <c r="C92" s="1" t="s">
        <v>88</v>
      </c>
      <c r="D92" s="1" t="s">
        <v>15</v>
      </c>
      <c r="E92" s="1" t="s">
        <v>16</v>
      </c>
      <c r="F92" s="1" t="s">
        <v>17</v>
      </c>
      <c r="G92" s="1" t="s">
        <v>89</v>
      </c>
      <c r="H92" s="1" t="s">
        <v>90</v>
      </c>
      <c r="I92" s="1" t="s">
        <v>19</v>
      </c>
      <c r="J92" s="1" t="s">
        <v>19</v>
      </c>
      <c r="K92" s="1" t="s">
        <v>31</v>
      </c>
      <c r="L92" s="1" t="s">
        <v>31</v>
      </c>
      <c r="M92" s="1" t="s">
        <v>32</v>
      </c>
    </row>
    <row r="93" spans="1:13" ht="16.5" customHeight="1" x14ac:dyDescent="0.3">
      <c r="A93" s="1" t="s">
        <v>13</v>
      </c>
      <c r="B93" s="1" t="s">
        <v>14</v>
      </c>
      <c r="C93" s="1" t="s">
        <v>88</v>
      </c>
      <c r="D93" s="1" t="s">
        <v>20</v>
      </c>
      <c r="E93" s="1" t="s">
        <v>16</v>
      </c>
      <c r="F93" s="1" t="s">
        <v>21</v>
      </c>
      <c r="G93" s="1" t="s">
        <v>18</v>
      </c>
      <c r="H93" s="1" t="s">
        <v>22</v>
      </c>
      <c r="I93" s="1" t="s">
        <v>19</v>
      </c>
      <c r="J93" s="1" t="s">
        <v>19</v>
      </c>
      <c r="K93" s="1" t="s">
        <v>31</v>
      </c>
      <c r="L93" s="1" t="s">
        <v>23</v>
      </c>
      <c r="M93" s="1" t="s">
        <v>33</v>
      </c>
    </row>
    <row r="94" spans="1:13" ht="16.5" customHeight="1" x14ac:dyDescent="0.3">
      <c r="A94" s="1" t="s">
        <v>13</v>
      </c>
      <c r="B94" s="1" t="s">
        <v>14</v>
      </c>
      <c r="C94" s="1" t="s">
        <v>88</v>
      </c>
      <c r="D94" s="1" t="s">
        <v>20</v>
      </c>
      <c r="E94" s="1" t="s">
        <v>16</v>
      </c>
      <c r="F94" s="1" t="s">
        <v>24</v>
      </c>
      <c r="G94" s="1" t="s">
        <v>25</v>
      </c>
      <c r="H94" s="1" t="s">
        <v>24</v>
      </c>
      <c r="I94" s="1" t="s">
        <v>19</v>
      </c>
      <c r="J94" s="1" t="s">
        <v>19</v>
      </c>
      <c r="K94" s="1" t="s">
        <v>31</v>
      </c>
      <c r="L94" s="1" t="s">
        <v>26</v>
      </c>
      <c r="M94" s="1" t="s">
        <v>34</v>
      </c>
    </row>
    <row r="95" spans="1:13" ht="16.5" customHeight="1" x14ac:dyDescent="0.3">
      <c r="A95" s="1" t="s">
        <v>13</v>
      </c>
      <c r="B95" s="1" t="s">
        <v>14</v>
      </c>
      <c r="C95" s="1" t="s">
        <v>91</v>
      </c>
      <c r="D95" s="1" t="s">
        <v>15</v>
      </c>
      <c r="E95" s="1" t="s">
        <v>16</v>
      </c>
      <c r="F95" s="1" t="s">
        <v>17</v>
      </c>
      <c r="G95" s="1" t="s">
        <v>89</v>
      </c>
      <c r="H95" s="1" t="s">
        <v>90</v>
      </c>
      <c r="I95" s="1" t="s">
        <v>19</v>
      </c>
      <c r="J95" s="1" t="s">
        <v>19</v>
      </c>
      <c r="K95" s="1" t="s">
        <v>31</v>
      </c>
      <c r="L95" s="1" t="s">
        <v>31</v>
      </c>
      <c r="M95" s="1" t="s">
        <v>36</v>
      </c>
    </row>
    <row r="96" spans="1:13" ht="16.5" customHeight="1" x14ac:dyDescent="0.3">
      <c r="A96" s="1" t="s">
        <v>13</v>
      </c>
      <c r="B96" s="1" t="s">
        <v>14</v>
      </c>
      <c r="C96" s="1" t="s">
        <v>91</v>
      </c>
      <c r="D96" s="1" t="s">
        <v>20</v>
      </c>
      <c r="E96" s="1" t="s">
        <v>16</v>
      </c>
      <c r="F96" s="1" t="s">
        <v>21</v>
      </c>
      <c r="G96" s="1" t="s">
        <v>18</v>
      </c>
      <c r="H96" s="1" t="s">
        <v>22</v>
      </c>
      <c r="I96" s="1" t="s">
        <v>19</v>
      </c>
      <c r="J96" s="1" t="s">
        <v>19</v>
      </c>
      <c r="K96" s="1" t="s">
        <v>31</v>
      </c>
      <c r="L96" s="1" t="s">
        <v>23</v>
      </c>
      <c r="M96" s="1" t="s">
        <v>37</v>
      </c>
    </row>
    <row r="97" spans="1:13" ht="16.5" customHeight="1" x14ac:dyDescent="0.3">
      <c r="A97" s="1" t="s">
        <v>13</v>
      </c>
      <c r="B97" s="1" t="s">
        <v>14</v>
      </c>
      <c r="C97" s="1" t="s">
        <v>91</v>
      </c>
      <c r="D97" s="1" t="s">
        <v>20</v>
      </c>
      <c r="E97" s="1" t="s">
        <v>16</v>
      </c>
      <c r="F97" s="1" t="s">
        <v>24</v>
      </c>
      <c r="G97" s="1" t="s">
        <v>25</v>
      </c>
      <c r="H97" s="1" t="s">
        <v>24</v>
      </c>
      <c r="I97" s="1" t="s">
        <v>19</v>
      </c>
      <c r="J97" s="1" t="s">
        <v>19</v>
      </c>
      <c r="K97" s="1" t="s">
        <v>31</v>
      </c>
      <c r="L97" s="1" t="s">
        <v>26</v>
      </c>
      <c r="M97" s="1" t="s">
        <v>38</v>
      </c>
    </row>
    <row r="98" spans="1:13" ht="16.5" customHeight="1" x14ac:dyDescent="0.3">
      <c r="A98" s="1" t="s">
        <v>13</v>
      </c>
      <c r="B98" s="1" t="s">
        <v>14</v>
      </c>
      <c r="C98" s="1" t="s">
        <v>92</v>
      </c>
      <c r="D98" s="1" t="s">
        <v>15</v>
      </c>
      <c r="E98" s="1" t="s">
        <v>16</v>
      </c>
      <c r="F98" s="1" t="s">
        <v>17</v>
      </c>
      <c r="G98" s="1" t="s">
        <v>89</v>
      </c>
      <c r="H98" s="1" t="s">
        <v>90</v>
      </c>
      <c r="I98" s="1" t="s">
        <v>19</v>
      </c>
      <c r="J98" s="1" t="s">
        <v>19</v>
      </c>
      <c r="K98" s="1" t="s">
        <v>31</v>
      </c>
      <c r="L98" s="1" t="s">
        <v>31</v>
      </c>
      <c r="M98" s="1" t="s">
        <v>40</v>
      </c>
    </row>
    <row r="99" spans="1:13" ht="16.5" customHeight="1" x14ac:dyDescent="0.3">
      <c r="A99" s="1" t="s">
        <v>13</v>
      </c>
      <c r="B99" s="1" t="s">
        <v>14</v>
      </c>
      <c r="C99" s="1" t="s">
        <v>92</v>
      </c>
      <c r="D99" s="1" t="s">
        <v>20</v>
      </c>
      <c r="E99" s="1" t="s">
        <v>16</v>
      </c>
      <c r="F99" s="1" t="s">
        <v>21</v>
      </c>
      <c r="G99" s="1" t="s">
        <v>18</v>
      </c>
      <c r="H99" s="1" t="s">
        <v>22</v>
      </c>
      <c r="I99" s="1" t="s">
        <v>19</v>
      </c>
      <c r="J99" s="1" t="s">
        <v>19</v>
      </c>
      <c r="K99" s="1" t="s">
        <v>31</v>
      </c>
      <c r="L99" s="1" t="s">
        <v>23</v>
      </c>
      <c r="M99" s="1" t="s">
        <v>41</v>
      </c>
    </row>
    <row r="100" spans="1:13" ht="16.5" customHeight="1" x14ac:dyDescent="0.3">
      <c r="A100" s="1" t="s">
        <v>13</v>
      </c>
      <c r="B100" s="1" t="s">
        <v>14</v>
      </c>
      <c r="C100" s="1" t="s">
        <v>92</v>
      </c>
      <c r="D100" s="1" t="s">
        <v>20</v>
      </c>
      <c r="E100" s="1" t="s">
        <v>16</v>
      </c>
      <c r="F100" s="1" t="s">
        <v>24</v>
      </c>
      <c r="G100" s="1" t="s">
        <v>25</v>
      </c>
      <c r="H100" s="1" t="s">
        <v>24</v>
      </c>
      <c r="I100" s="1" t="s">
        <v>19</v>
      </c>
      <c r="J100" s="1" t="s">
        <v>19</v>
      </c>
      <c r="K100" s="1" t="s">
        <v>31</v>
      </c>
      <c r="L100" s="1" t="s">
        <v>26</v>
      </c>
      <c r="M100" s="1" t="s">
        <v>42</v>
      </c>
    </row>
    <row r="101" spans="1:13" ht="16.5" customHeight="1" x14ac:dyDescent="0.3">
      <c r="A101" s="1" t="s">
        <v>13</v>
      </c>
      <c r="B101" s="1" t="s">
        <v>14</v>
      </c>
      <c r="C101" s="1" t="s">
        <v>93</v>
      </c>
      <c r="D101" s="1" t="s">
        <v>15</v>
      </c>
      <c r="E101" s="1" t="s">
        <v>16</v>
      </c>
      <c r="F101" s="1" t="s">
        <v>17</v>
      </c>
      <c r="G101" s="1" t="s">
        <v>89</v>
      </c>
      <c r="H101" s="1" t="s">
        <v>90</v>
      </c>
      <c r="I101" s="1" t="s">
        <v>19</v>
      </c>
      <c r="J101" s="1" t="s">
        <v>19</v>
      </c>
      <c r="K101" s="1" t="s">
        <v>31</v>
      </c>
      <c r="L101" s="1" t="s">
        <v>31</v>
      </c>
      <c r="M101" s="1" t="s">
        <v>44</v>
      </c>
    </row>
    <row r="102" spans="1:13" ht="16.5" customHeight="1" x14ac:dyDescent="0.3">
      <c r="A102" s="1" t="s">
        <v>13</v>
      </c>
      <c r="B102" s="1" t="s">
        <v>14</v>
      </c>
      <c r="C102" s="1" t="s">
        <v>93</v>
      </c>
      <c r="D102" s="1" t="s">
        <v>20</v>
      </c>
      <c r="E102" s="1" t="s">
        <v>16</v>
      </c>
      <c r="F102" s="1" t="s">
        <v>21</v>
      </c>
      <c r="G102" s="1" t="s">
        <v>18</v>
      </c>
      <c r="H102" s="1" t="s">
        <v>22</v>
      </c>
      <c r="I102" s="1" t="s">
        <v>19</v>
      </c>
      <c r="J102" s="1" t="s">
        <v>19</v>
      </c>
      <c r="K102" s="1" t="s">
        <v>31</v>
      </c>
      <c r="L102" s="1" t="s">
        <v>23</v>
      </c>
      <c r="M102" s="1" t="s">
        <v>45</v>
      </c>
    </row>
    <row r="103" spans="1:13" ht="16.5" customHeight="1" x14ac:dyDescent="0.3">
      <c r="A103" s="1" t="s">
        <v>13</v>
      </c>
      <c r="B103" s="1" t="s">
        <v>14</v>
      </c>
      <c r="C103" s="1" t="s">
        <v>93</v>
      </c>
      <c r="D103" s="1" t="s">
        <v>20</v>
      </c>
      <c r="E103" s="1" t="s">
        <v>16</v>
      </c>
      <c r="F103" s="1" t="s">
        <v>24</v>
      </c>
      <c r="G103" s="1" t="s">
        <v>25</v>
      </c>
      <c r="H103" s="1" t="s">
        <v>24</v>
      </c>
      <c r="I103" s="1" t="s">
        <v>19</v>
      </c>
      <c r="J103" s="1" t="s">
        <v>19</v>
      </c>
      <c r="K103" s="1" t="s">
        <v>31</v>
      </c>
      <c r="L103" s="1" t="s">
        <v>26</v>
      </c>
      <c r="M103" s="1" t="s">
        <v>46</v>
      </c>
    </row>
    <row r="104" spans="1:13" ht="16.5" customHeight="1" x14ac:dyDescent="0.3">
      <c r="A104" s="1" t="s">
        <v>13</v>
      </c>
      <c r="B104" s="1" t="s">
        <v>14</v>
      </c>
      <c r="C104" s="1" t="s">
        <v>94</v>
      </c>
      <c r="D104" s="1" t="s">
        <v>15</v>
      </c>
      <c r="E104" s="1" t="s">
        <v>16</v>
      </c>
      <c r="F104" s="1" t="s">
        <v>17</v>
      </c>
      <c r="G104" s="1" t="s">
        <v>89</v>
      </c>
      <c r="H104" s="1" t="s">
        <v>90</v>
      </c>
      <c r="I104" s="1" t="s">
        <v>19</v>
      </c>
      <c r="J104" s="1" t="s">
        <v>19</v>
      </c>
      <c r="K104" s="1" t="s">
        <v>31</v>
      </c>
      <c r="L104" s="1" t="s">
        <v>31</v>
      </c>
      <c r="M104" s="1" t="s">
        <v>48</v>
      </c>
    </row>
    <row r="105" spans="1:13" ht="16.5" customHeight="1" x14ac:dyDescent="0.3">
      <c r="A105" s="1" t="s">
        <v>13</v>
      </c>
      <c r="B105" s="1" t="s">
        <v>14</v>
      </c>
      <c r="C105" s="1" t="s">
        <v>94</v>
      </c>
      <c r="D105" s="1" t="s">
        <v>20</v>
      </c>
      <c r="E105" s="1" t="s">
        <v>16</v>
      </c>
      <c r="F105" s="1" t="s">
        <v>21</v>
      </c>
      <c r="G105" s="1" t="s">
        <v>18</v>
      </c>
      <c r="H105" s="1" t="s">
        <v>22</v>
      </c>
      <c r="I105" s="1" t="s">
        <v>19</v>
      </c>
      <c r="J105" s="1" t="s">
        <v>19</v>
      </c>
      <c r="K105" s="1" t="s">
        <v>31</v>
      </c>
      <c r="L105" s="1" t="s">
        <v>23</v>
      </c>
      <c r="M105" s="1" t="s">
        <v>49</v>
      </c>
    </row>
    <row r="106" spans="1:13" ht="16.5" customHeight="1" x14ac:dyDescent="0.3">
      <c r="A106" s="1" t="s">
        <v>13</v>
      </c>
      <c r="B106" s="1" t="s">
        <v>14</v>
      </c>
      <c r="C106" s="1" t="s">
        <v>94</v>
      </c>
      <c r="D106" s="1" t="s">
        <v>20</v>
      </c>
      <c r="E106" s="1" t="s">
        <v>16</v>
      </c>
      <c r="F106" s="1" t="s">
        <v>24</v>
      </c>
      <c r="G106" s="1" t="s">
        <v>25</v>
      </c>
      <c r="H106" s="1" t="s">
        <v>24</v>
      </c>
      <c r="I106" s="1" t="s">
        <v>19</v>
      </c>
      <c r="J106" s="1" t="s">
        <v>19</v>
      </c>
      <c r="K106" s="1" t="s">
        <v>31</v>
      </c>
      <c r="L106" s="1" t="s">
        <v>26</v>
      </c>
      <c r="M106" s="1" t="s">
        <v>50</v>
      </c>
    </row>
    <row r="107" spans="1:13" ht="16.5" customHeight="1" x14ac:dyDescent="0.3">
      <c r="A107" s="1" t="s">
        <v>13</v>
      </c>
      <c r="B107" s="1" t="s">
        <v>14</v>
      </c>
      <c r="C107" s="1" t="s">
        <v>95</v>
      </c>
      <c r="D107" s="1" t="s">
        <v>15</v>
      </c>
      <c r="E107" s="1" t="s">
        <v>16</v>
      </c>
      <c r="F107" s="1" t="s">
        <v>17</v>
      </c>
      <c r="G107" s="1" t="s">
        <v>89</v>
      </c>
      <c r="H107" s="1" t="s">
        <v>90</v>
      </c>
      <c r="I107" s="1" t="s">
        <v>19</v>
      </c>
      <c r="J107" s="1" t="s">
        <v>19</v>
      </c>
      <c r="K107" s="1" t="s">
        <v>31</v>
      </c>
      <c r="L107" s="1" t="s">
        <v>31</v>
      </c>
      <c r="M107" s="1" t="s">
        <v>27</v>
      </c>
    </row>
    <row r="108" spans="1:13" ht="16.5" customHeight="1" x14ac:dyDescent="0.3">
      <c r="A108" s="1" t="s">
        <v>13</v>
      </c>
      <c r="B108" s="1" t="s">
        <v>14</v>
      </c>
      <c r="C108" s="1" t="s">
        <v>95</v>
      </c>
      <c r="D108" s="1" t="s">
        <v>20</v>
      </c>
      <c r="E108" s="1" t="s">
        <v>16</v>
      </c>
      <c r="F108" s="1" t="s">
        <v>21</v>
      </c>
      <c r="G108" s="1" t="s">
        <v>18</v>
      </c>
      <c r="H108" s="1" t="s">
        <v>22</v>
      </c>
      <c r="I108" s="1" t="s">
        <v>19</v>
      </c>
      <c r="J108" s="1" t="s">
        <v>19</v>
      </c>
      <c r="K108" s="1" t="s">
        <v>31</v>
      </c>
      <c r="L108" s="1" t="s">
        <v>23</v>
      </c>
      <c r="M108" s="1" t="s">
        <v>52</v>
      </c>
    </row>
    <row r="109" spans="1:13" ht="16.5" customHeight="1" x14ac:dyDescent="0.3">
      <c r="A109" s="1" t="s">
        <v>13</v>
      </c>
      <c r="B109" s="1" t="s">
        <v>14</v>
      </c>
      <c r="C109" s="1" t="s">
        <v>95</v>
      </c>
      <c r="D109" s="1" t="s">
        <v>20</v>
      </c>
      <c r="E109" s="1" t="s">
        <v>16</v>
      </c>
      <c r="F109" s="1" t="s">
        <v>24</v>
      </c>
      <c r="G109" s="1" t="s">
        <v>25</v>
      </c>
      <c r="H109" s="1" t="s">
        <v>24</v>
      </c>
      <c r="I109" s="1" t="s">
        <v>19</v>
      </c>
      <c r="J109" s="1" t="s">
        <v>19</v>
      </c>
      <c r="K109" s="1" t="s">
        <v>31</v>
      </c>
      <c r="L109" s="1" t="s">
        <v>26</v>
      </c>
      <c r="M109" s="1" t="s">
        <v>53</v>
      </c>
    </row>
  </sheetData>
  <autoFilter ref="A1:N109" xr:uid="{4C4BD569-F4CF-418D-BB99-4652D630D4D3}"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위반건축물 현황</vt:lpstr>
      <vt:lpstr>Sheet0</vt:lpstr>
      <vt:lpstr>'위반건축물 현황'!Print_Area</vt:lpstr>
      <vt:lpstr>'위반건축물 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2026-04-21T05:03:46Z</cp:lastPrinted>
  <dcterms:created xsi:type="dcterms:W3CDTF">2025-08-08T05:29:26Z</dcterms:created>
  <dcterms:modified xsi:type="dcterms:W3CDTF">2026-04-21T05:38:50Z</dcterms:modified>
</cp:coreProperties>
</file>